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<sst xmlns="http://schemas.openxmlformats.org/spreadsheetml/2006/main" count="692" uniqueCount="283">
  <si>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</si>
  <si>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</si>
  <si>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</si>
  <si>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</si>
  <si>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</si>
  <si>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</si>
  <si>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</si>
  <si>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</si>
  <si>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</si>
  <si>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</si>
  <si>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</si>
  <si>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</si>
  <si>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</si>
  <si>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</si>
  <si>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</si>
  <si>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</si>
  <si>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</si>
  <si>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</si>
  <si>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</si>
  <si>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</si>
  <si>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</si>
  <si>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</si>
  <si>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</si>
  <si>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</si>
  <si>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</si>
  <si>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</si>
  <si>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</si>
  <si>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</si>
  <si>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</si>
  <si>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</si>
  <si>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</si>
  <si>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</si>
  <si>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</si>
  <si>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</si>
  <si>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</si>
  <si>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</si>
  <si>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</si>
  <si>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</si>
  <si>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</si>
  <si>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</si>
  <si>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</si>
  <si>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</si>
  <si>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</si>
  <si>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</si>
  <si>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</si>
  <si>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</si>
  <si>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</si>
  <si>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</si>
  <si>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</si>
  <si>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</si>
  <si>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</si>
  <si>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</si>
  <si>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</si>
  <si>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</si>
  <si>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</si>
  <si>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</si>
  <si>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</si>
  <si>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</si>
  <si>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</si>
  <si>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</si>
  <si>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</si>
  <si>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</si>
  <si>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</si>
  <si>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</si>
  <si>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</si>
  <si>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</si>
  <si>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</si>
  <si>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</si>
  <si>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</si>
  <si>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</si>
  <si>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</si>
  <si>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</si>
  <si>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</si>
  <si>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</si>
  <si>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</si>
  <si>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</si>
  <si>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</si>
  <si>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</si>
  <si>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</si>
  <si>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</si>
  <si>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</si>
  <si>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</si>
  <si>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</si>
  <si>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</si>
  <si>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</si>
  <si>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</si>
  <si>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</si>
  <si>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</si>
  <si>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</si>
  <si>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</si>
  <si>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</si>
  <si>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</si>
  <si>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</si>
  <si>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</si>
  <si>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</si>
  <si>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</si>
  <si>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</si>
  <si>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</si>
  <si>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</si>
  <si>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</si>
  <si>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</si>
  <si>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</si>
  <si>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</si>
  <si>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</si>
  <si>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</si>
  <si>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</si>
  <si>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</si>
  <si>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</si>
  <si>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</si>
  <si>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</si>
  <si>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</si>
  <si>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</si>
  <si>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</si>
  <si>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</si>
  <si>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</si>
  <si>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</si>
  <si>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</si>
  <si>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</si>
  <si>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</si>
  <si>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</si>
  <si>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</si>
  <si>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</si>
  <si>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</si>
  <si>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</si>
  <si>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</si>
  <si>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</si>
  <si>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</si>
  <si>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</si>
  <si>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</si>
  <si>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</si>
  <si>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</si>
  <si>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</si>
  <si>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</si>
  <si>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</si>
  <si>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</si>
  <si>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</si>
  <si>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</si>
  <si>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</si>
  <si>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</si>
  <si>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</si>
  <si>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</si>
  <si>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</si>
  <si>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</si>
  <si>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</si>
  <si>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</si>
  <si>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</si>
  <si>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</si>
  <si>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</si>
  <si>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</si>
  <si>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</si>
  <si>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</si>
  <si>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</si>
  <si>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</si>
  <si>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</si>
  <si>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</si>
  <si>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</si>
  <si>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</si>
  <si>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</si>
  <si>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</si>
  <si>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</si>
  <si>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</si>
  <si>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</si>
  <si>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</si>
  <si>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</si>
  <si>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</si>
  <si>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</si>
  <si>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</si>
  <si>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</si>
  <si>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</si>
  <si>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</si>
  <si>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</si>
  <si>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</si>
  <si>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</si>
  <si>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</si>
  <si>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</si>
  <si>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</si>
  <si>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</si>
  <si>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</si>
  <si>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</si>
  <si>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</si>
  <si>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</si>
  <si>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</si>
  <si>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</si>
  <si>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</si>
  <si>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</si>
  <si>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</si>
  <si>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</si>
  <si>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</si>
  <si>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</si>
  <si>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</si>
  <si>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</si>
  <si>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</si>
  <si>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</si>
  <si>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</si>
  <si>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</si>
  <si>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</si>
  <si>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</si>
  <si>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</si>
  <si>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</si>
  <si>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</si>
  <si>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</si>
  <si>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</si>
  <si>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</si>
  <si>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</si>
  <si>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</si>
  <si>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</si>
  <si>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</si>
  <si>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</si>
  <si>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</si>
  <si>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</si>
  <si>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</si>
  <si>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</si>
  <si>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</si>
  <si>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</si>
  <si>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</si>
  <si>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</si>
  <si>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</si>
  <si>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</si>
  <si>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</si>
  <si>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</si>
  <si>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</si>
  <si>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</si>
  <si>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</si>
  <si>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</si>
  <si>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</si>
  <si>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</si>
  <si>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</si>
  <si>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</si>
  <si>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</si>
  <si>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</si>
  <si>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</si>
  <si>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</si>
  <si>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</si>
  <si>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</si>
  <si>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</si>
  <si>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</si>
  <si>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</si>
  <si>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</si>
  <si>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</si>
  <si>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</si>
  <si>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</si>
  <si>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</si>
  <si>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</si>
  <si>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</si>
  <si>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</si>
  <si>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</si>
  <si>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</si>
  <si>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</si>
  <si>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</si>
  <si>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</si>
  <si>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</si>
  <si>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</si>
  <si>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</si>
  <si>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</si>
  <si>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</si>
  <si>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</si>
  <si>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</si>
  <si>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</si>
  <si>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</si>
  <si>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</si>
  <si>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</si>
  <si>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</si>
  <si>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</si>
  <si>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</si>
  <si>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</si>
  <si>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</si>
  <si>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</si>
  <si>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</si>
  <si>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</si>
  <si>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</si>
  <si>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</si>
  <si>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</si>
  <si>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</si>
  <si>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</si>
  <si>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</si>
  <si>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</si>
  <si>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</si>
  <si>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</si>
  <si>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</si>
  <si>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이은희, ID : H1900581)</t>
  </si>
  <si>
    <t>2021년 02월 10일 15:47:20</t>
  </si>
  <si>
    <t>H1900581</t>
  </si>
  <si>
    <t>이은희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</si>
</sst>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368"/>
        <c:axId val="511845640"/>
      </c:barChart>
      <c:catAx>
        <c:axId val="51183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640"/>
        <c:crosses val="autoZero"/>
        <c:auto val="1"/>
        <c:lblAlgn val="ctr"/>
        <c:lblOffset val="100"/>
        <c:noMultiLvlLbl val="0"/>
      </c:catAx>
      <c:valAx>
        <c:axId val="51184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856"/>
        <c:axId val="511846032"/>
      </c:barChart>
      <c:catAx>
        <c:axId val="51184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032"/>
        <c:crosses val="autoZero"/>
        <c:auto val="1"/>
        <c:lblAlgn val="ctr"/>
        <c:lblOffset val="100"/>
        <c:noMultiLvlLbl val="0"/>
      </c:catAx>
      <c:valAx>
        <c:axId val="51184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50736"/>
        <c:axId val="511848776"/>
      </c:barChart>
      <c:catAx>
        <c:axId val="51185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8776"/>
        <c:crosses val="autoZero"/>
        <c:auto val="1"/>
        <c:lblAlgn val="ctr"/>
        <c:lblOffset val="100"/>
        <c:noMultiLvlLbl val="0"/>
      </c:catAx>
      <c:valAx>
        <c:axId val="51184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5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51520"/>
        <c:axId val="511851912"/>
      </c:barChart>
      <c:catAx>
        <c:axId val="51185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1912"/>
        <c:crosses val="autoZero"/>
        <c:auto val="1"/>
        <c:lblAlgn val="ctr"/>
        <c:lblOffset val="100"/>
        <c:noMultiLvlLbl val="0"/>
      </c:catAx>
      <c:valAx>
        <c:axId val="51185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5127.6000000000004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560"/>
        <c:axId val="514782328"/>
      </c:barChart>
      <c:catAx>
        <c:axId val="5118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328"/>
        <c:crosses val="autoZero"/>
        <c:auto val="1"/>
        <c:lblAlgn val="ctr"/>
        <c:lblOffset val="100"/>
        <c:noMultiLvlLbl val="0"/>
      </c:catAx>
      <c:valAx>
        <c:axId val="514782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112"/>
        <c:axId val="514781544"/>
      </c:barChart>
      <c:catAx>
        <c:axId val="5147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544"/>
        <c:crosses val="autoZero"/>
        <c:auto val="1"/>
        <c:lblAlgn val="ctr"/>
        <c:lblOffset val="100"/>
        <c:noMultiLvlLbl val="0"/>
      </c:catAx>
      <c:valAx>
        <c:axId val="51478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936"/>
        <c:axId val="514783504"/>
      </c:barChart>
      <c:catAx>
        <c:axId val="51478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3504"/>
        <c:crosses val="autoZero"/>
        <c:auto val="1"/>
        <c:lblAlgn val="ctr"/>
        <c:lblOffset val="100"/>
        <c:noMultiLvlLbl val="0"/>
      </c:catAx>
      <c:valAx>
        <c:axId val="51478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4680"/>
        <c:axId val="514770176"/>
      </c:barChart>
      <c:catAx>
        <c:axId val="51478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176"/>
        <c:crosses val="autoZero"/>
        <c:auto val="1"/>
        <c:lblAlgn val="ctr"/>
        <c:lblOffset val="100"/>
        <c:noMultiLvlLbl val="0"/>
      </c:catAx>
      <c:valAx>
        <c:axId val="51477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1161.4000000000001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8408"/>
        <c:axId val="514780368"/>
      </c:barChart>
      <c:catAx>
        <c:axId val="51477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368"/>
        <c:crosses val="autoZero"/>
        <c:auto val="1"/>
        <c:lblAlgn val="ctr"/>
        <c:lblOffset val="100"/>
        <c:noMultiLvlLbl val="0"/>
      </c:catAx>
      <c:valAx>
        <c:axId val="514780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232"/>
        <c:axId val="514774488"/>
      </c:barChart>
      <c:catAx>
        <c:axId val="5147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272"/>
        <c:axId val="514776056"/>
      </c:barChart>
      <c:catAx>
        <c:axId val="51477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056"/>
        <c:crosses val="autoZero"/>
        <c:auto val="1"/>
        <c:lblAlgn val="ctr"/>
        <c:lblOffset val="100"/>
        <c:noMultiLvlLbl val="0"/>
      </c:catAx>
      <c:valAx>
        <c:axId val="51477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208"/>
        <c:axId val="511840936"/>
      </c:barChart>
      <c:catAx>
        <c:axId val="5118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73704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3704"/>
        <c:crosses val="autoZero"/>
        <c:auto val="1"/>
        <c:lblAlgn val="ctr"/>
        <c:lblOffset val="100"/>
        <c:noMultiLvlLbl val="0"/>
      </c:catAx>
      <c:valAx>
        <c:axId val="51477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8016"/>
        <c:axId val="514772136"/>
      </c:barChart>
      <c:catAx>
        <c:axId val="5147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136"/>
        <c:crosses val="autoZero"/>
        <c:auto val="1"/>
        <c:lblAlgn val="ctr"/>
        <c:lblOffset val="100"/>
        <c:noMultiLvlLbl val="0"/>
      </c:catAx>
      <c:valAx>
        <c:axId val="51477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</c:v>
                </c:pt>
                <c:pt idx="1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78800"/>
        <c:axId val="514775664"/>
      </c:barChart>
      <c:catAx>
        <c:axId val="5147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5664"/>
        <c:crosses val="autoZero"/>
        <c:auto val="1"/>
        <c:lblAlgn val="ctr"/>
        <c:lblOffset val="100"/>
        <c:noMultiLvlLbl val="0"/>
      </c:catAx>
      <c:valAx>
        <c:axId val="51477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22.410990000000002</c:v>
                </c:pt>
                <c:pt idx="1">
                  <c:v>26.827168</c:v>
                </c:pt>
                <c:pt idx="2">
                  <c:v>26.666138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880"/>
        <c:axId val="514771352"/>
      </c:barChart>
      <c:catAx>
        <c:axId val="5147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352"/>
        <c:crosses val="autoZero"/>
        <c:auto val="1"/>
        <c:lblAlgn val="ctr"/>
        <c:lblOffset val="100"/>
        <c:noMultiLvlLbl val="0"/>
      </c:catAx>
      <c:valAx>
        <c:axId val="51477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976"/>
        <c:axId val="514771744"/>
      </c:barChart>
      <c:catAx>
        <c:axId val="5147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744"/>
        <c:crosses val="autoZero"/>
        <c:auto val="1"/>
        <c:lblAlgn val="ctr"/>
        <c:lblOffset val="100"/>
        <c:noMultiLvlLbl val="0"/>
      </c:catAx>
      <c:valAx>
        <c:axId val="51477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66.2</c:v>
                </c:pt>
                <c:pt idx="1">
                  <c:v>14.3</c:v>
                </c:pt>
                <c:pt idx="2">
                  <c:v>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81152"/>
        <c:axId val="514769000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000"/>
        <c:crosses val="autoZero"/>
        <c:auto val="1"/>
        <c:lblAlgn val="ctr"/>
        <c:lblOffset val="100"/>
        <c:noMultiLvlLbl val="0"/>
      </c:catAx>
      <c:valAx>
        <c:axId val="51476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2514.6999999999998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528"/>
        <c:axId val="490831816"/>
      </c:barChart>
      <c:catAx>
        <c:axId val="5147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1816"/>
        <c:crosses val="autoZero"/>
        <c:auto val="1"/>
        <c:lblAlgn val="ctr"/>
        <c:lblOffset val="100"/>
        <c:noMultiLvlLbl val="0"/>
      </c:catAx>
      <c:valAx>
        <c:axId val="490831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2992"/>
        <c:axId val="490833384"/>
      </c:barChart>
      <c:catAx>
        <c:axId val="4908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3384"/>
        <c:crosses val="autoZero"/>
        <c:auto val="1"/>
        <c:lblAlgn val="ctr"/>
        <c:lblOffset val="100"/>
        <c:noMultiLvlLbl val="0"/>
      </c:catAx>
      <c:valAx>
        <c:axId val="49083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1424"/>
        <c:axId val="490831032"/>
      </c:barChart>
      <c:catAx>
        <c:axId val="4908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1032"/>
        <c:crosses val="autoZero"/>
        <c:auto val="1"/>
        <c:lblAlgn val="ctr"/>
        <c:lblOffset val="100"/>
        <c:noMultiLvlLbl val="0"/>
      </c:catAx>
      <c:valAx>
        <c:axId val="49083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800"/>
        <c:axId val="511847992"/>
      </c:barChart>
      <c:catAx>
        <c:axId val="51183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992"/>
        <c:crosses val="autoZero"/>
        <c:auto val="1"/>
        <c:lblAlgn val="ctr"/>
        <c:lblOffset val="100"/>
        <c:noMultiLvlLbl val="0"/>
      </c:catAx>
      <c:valAx>
        <c:axId val="5118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4168"/>
        <c:axId val="490825152"/>
      </c:barChart>
      <c:catAx>
        <c:axId val="4908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152"/>
        <c:crosses val="autoZero"/>
        <c:auto val="1"/>
        <c:lblAlgn val="ctr"/>
        <c:lblOffset val="100"/>
        <c:noMultiLvlLbl val="0"/>
      </c:catAx>
      <c:valAx>
        <c:axId val="4908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016"/>
        <c:axId val="490826720"/>
      </c:barChart>
      <c:catAx>
        <c:axId val="4908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6720"/>
        <c:crosses val="autoZero"/>
        <c:auto val="1"/>
        <c:lblAlgn val="ctr"/>
        <c:lblOffset val="100"/>
        <c:noMultiLvlLbl val="0"/>
      </c:catAx>
      <c:valAx>
        <c:axId val="4908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0640"/>
        <c:axId val="490821624"/>
      </c:barChart>
      <c:catAx>
        <c:axId val="49083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1624"/>
        <c:crosses val="autoZero"/>
        <c:auto val="1"/>
        <c:lblAlgn val="ctr"/>
        <c:lblOffset val="100"/>
        <c:noMultiLvlLbl val="0"/>
      </c:catAx>
      <c:valAx>
        <c:axId val="49082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112"/>
        <c:axId val="511838976"/>
      </c:barChart>
      <c:catAx>
        <c:axId val="511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288"/>
        <c:axId val="511843680"/>
      </c:barChart>
      <c:catAx>
        <c:axId val="51184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3680"/>
        <c:crosses val="autoZero"/>
        <c:auto val="1"/>
        <c:lblAlgn val="ctr"/>
        <c:lblOffset val="100"/>
        <c:noMultiLvlLbl val="0"/>
      </c:catAx>
      <c:valAx>
        <c:axId val="5118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600"/>
        <c:axId val="511838584"/>
      </c:barChart>
      <c:catAx>
        <c:axId val="5118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584"/>
        <c:crosses val="autoZero"/>
        <c:auto val="1"/>
        <c:lblAlgn val="ctr"/>
        <c:lblOffset val="100"/>
        <c:noMultiLvlLbl val="0"/>
      </c:catAx>
      <c:valAx>
        <c:axId val="51183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016"/>
        <c:axId val="511837408"/>
      </c:barChart>
      <c:catAx>
        <c:axId val="5118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408"/>
        <c:crosses val="autoZero"/>
        <c:auto val="1"/>
        <c:lblAlgn val="ctr"/>
        <c:lblOffset val="100"/>
        <c:noMultiLvlLbl val="0"/>
      </c:catAx>
      <c:valAx>
        <c:axId val="51183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152"/>
        <c:axId val="511840544"/>
      </c:barChart>
      <c:catAx>
        <c:axId val="5118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544"/>
        <c:crosses val="autoZero"/>
        <c:auto val="1"/>
        <c:lblAlgn val="ctr"/>
        <c:lblOffset val="100"/>
        <c:noMultiLvlLbl val="0"/>
      </c:catAx>
      <c:valAx>
        <c:axId val="51184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504"/>
        <c:axId val="511844072"/>
      </c:barChart>
      <c:catAx>
        <c:axId val="5118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072"/>
        <c:crosses val="autoZero"/>
        <c:auto val="1"/>
        <c:lblAlgn val="ctr"/>
        <c:lblOffset val="100"/>
        <c:noMultiLvlLbl val="0"/>
      </c:catAx>
      <c:valAx>
        <c:axId val="5118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이은희, ID : H1900581)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15:47:20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2514.6999999999998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66.2</v>
      </c>
      <c r="G8" s="59">
        <f>'DRIs DATA 입력'!G8</f>
        <v>14.3</v>
      </c>
      <c r="H8" s="59">
        <f>'DRIs DATA 입력'!H8</f>
        <v>19.5</v>
      </c>
      <c r="I8" s="46"/>
      <c r="J8" s="59" t="s">
        <v>215</v>
      </c>
      <c r="K8" s="59">
        <f>'DRIs DATA 입력'!K8</f>
        <v>6.6</v>
      </c>
      <c r="L8" s="59">
        <f>'DRIs DATA 입력'!L8</f>
        <v>19.399999999999999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864.3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9.8000000000000007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267.5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837.6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1058.2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1859.5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7069.3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5127.6000000000004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349.3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240.7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1161.4000000000001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400.5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53" sqref="R53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2514.6999999999998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105.3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39.9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66.2</v>
      </c>
      <c r="G8" s="69">
        <v>14.3</v>
      </c>
      <c r="H8" s="69">
        <v>19.5</v>
      </c>
      <c r="J8" s="69" t="s">
        <v>215</v>
      </c>
      <c r="K8" s="69">
        <v>6.6</v>
      </c>
      <c r="L8" s="69">
        <v>19.399999999999999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864.3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34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9.8000000000000007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364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267.5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2.7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2.2000000000000002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22.9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3.2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837.6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23.9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4.5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5.2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1058.2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1859.5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7069.3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5127.6000000000004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349.3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240.7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24.3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14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1161.4000000000001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4.3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400.5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124.5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5" sqref="F15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60</v>
      </c>
      <c r="E2" s="62">
        <v>2514.6500999999998</v>
      </c>
      <c r="F2" s="62">
        <v>357.35672</v>
      </c>
      <c r="G2" s="62">
        <v>76.968400000000003</v>
      </c>
      <c r="H2" s="62">
        <v>47.605117999999997</v>
      </c>
      <c r="I2" s="62">
        <v>29.363277</v>
      </c>
      <c r="J2" s="62">
        <v>105.28536</v>
      </c>
      <c r="K2" s="62">
        <v>45.824027999999998</v>
      </c>
      <c r="L2" s="62">
        <v>59.461334000000001</v>
      </c>
      <c r="M2" s="62">
        <v>39.932353999999997</v>
      </c>
      <c r="N2" s="62">
        <v>6.6047076999999996</v>
      </c>
      <c r="O2" s="62">
        <v>23.003958000000001</v>
      </c>
      <c r="P2" s="62">
        <v>1673.5165</v>
      </c>
      <c r="Q2" s="62">
        <v>36.666172000000003</v>
      </c>
      <c r="R2" s="62">
        <v>864.2586</v>
      </c>
      <c r="S2" s="62">
        <v>208.87529000000001</v>
      </c>
      <c r="T2" s="62">
        <v>7864.5946999999996</v>
      </c>
      <c r="U2" s="62">
        <v>9.8075379999999992</v>
      </c>
      <c r="V2" s="62">
        <v>33.958300000000001</v>
      </c>
      <c r="W2" s="62">
        <v>364.02066000000002</v>
      </c>
      <c r="X2" s="62">
        <v>267.49466000000001</v>
      </c>
      <c r="Y2" s="62">
        <v>2.7049455999999998</v>
      </c>
      <c r="Z2" s="62">
        <v>2.1919088000000002</v>
      </c>
      <c r="AA2" s="62">
        <v>22.857347000000001</v>
      </c>
      <c r="AB2" s="62">
        <v>3.162696</v>
      </c>
      <c r="AC2" s="62">
        <v>837.58230000000003</v>
      </c>
      <c r="AD2" s="62">
        <v>23.884181999999999</v>
      </c>
      <c r="AE2" s="62">
        <v>4.4732447000000004</v>
      </c>
      <c r="AF2" s="62">
        <v>5.2364674000000004</v>
      </c>
      <c r="AG2" s="62">
        <v>1058.2194</v>
      </c>
      <c r="AH2" s="62">
        <v>432.05112000000003</v>
      </c>
      <c r="AI2" s="62">
        <v>626.16819999999996</v>
      </c>
      <c r="AJ2" s="62">
        <v>1859.5385000000001</v>
      </c>
      <c r="AK2" s="62">
        <v>7069.2655999999997</v>
      </c>
      <c r="AL2" s="62">
        <v>349.29816</v>
      </c>
      <c r="AM2" s="62">
        <v>5127.6094000000003</v>
      </c>
      <c r="AN2" s="62">
        <v>240.67865</v>
      </c>
      <c r="AO2" s="62">
        <v>24.261782</v>
      </c>
      <c r="AP2" s="62">
        <v>17.458475</v>
      </c>
      <c r="AQ2" s="62">
        <v>6.8033066</v>
      </c>
      <c r="AR2" s="62">
        <v>13.971951000000001</v>
      </c>
      <c r="AS2" s="62">
        <v>1161.3998999999999</v>
      </c>
      <c r="AT2" s="62">
        <v>3.754304E-2</v>
      </c>
      <c r="AU2" s="62">
        <v>4.2704972999999997</v>
      </c>
      <c r="AV2" s="62">
        <v>400.53811999999999</v>
      </c>
      <c r="AW2" s="62">
        <v>124.545586</v>
      </c>
      <c r="AX2" s="62">
        <v>0.14143683000000001</v>
      </c>
      <c r="AY2" s="62">
        <v>2.0649939000000002</v>
      </c>
      <c r="AZ2" s="62">
        <v>478.834</v>
      </c>
      <c r="BA2" s="62">
        <v>75.929760000000002</v>
      </c>
      <c r="BB2" s="62">
        <v>22.410990000000002</v>
      </c>
      <c r="BC2" s="62">
        <v>26.827168</v>
      </c>
      <c r="BD2" s="62">
        <v>26.666138</v>
      </c>
      <c r="BE2" s="62">
        <v>2.2727840000000001</v>
      </c>
      <c r="BF2" s="62">
        <v>6.2385190000000001</v>
      </c>
      <c r="BG2" s="62">
        <v>1.3877448000000001E-2</v>
      </c>
      <c r="BH2" s="62">
        <v>6.8246310000000004E-2</v>
      </c>
      <c r="BI2" s="62">
        <v>5.2524179999999997E-2</v>
      </c>
      <c r="BJ2" s="62">
        <v>0.18227873999999999</v>
      </c>
      <c r="BK2" s="62">
        <v>1.067496E-3</v>
      </c>
      <c r="BL2" s="62">
        <v>0.42309624000000001</v>
      </c>
      <c r="BM2" s="62">
        <v>4.0539617999999997</v>
      </c>
      <c r="BN2" s="62">
        <v>0.69213665000000002</v>
      </c>
      <c r="BO2" s="62">
        <v>58.52984</v>
      </c>
      <c r="BP2" s="62">
        <v>8.8658990000000006</v>
      </c>
      <c r="BQ2" s="62">
        <v>16.739864000000001</v>
      </c>
      <c r="BR2" s="62">
        <v>68.229910000000004</v>
      </c>
      <c r="BS2" s="62">
        <v>52.040585</v>
      </c>
      <c r="BT2" s="62">
        <v>7.5284604999999996</v>
      </c>
      <c r="BU2" s="62">
        <v>0.54736096000000001</v>
      </c>
      <c r="BV2" s="62">
        <v>0.1388684</v>
      </c>
      <c r="BW2" s="62">
        <v>0.61757689999999998</v>
      </c>
      <c r="BX2" s="62">
        <v>2.2963300000000002</v>
      </c>
      <c r="BY2" s="62">
        <v>0.26129264000000002</v>
      </c>
      <c r="BZ2" s="62">
        <v>1.9101000000000001E-3</v>
      </c>
      <c r="CA2" s="62">
        <v>1.3480192</v>
      </c>
      <c r="CB2" s="62">
        <v>6.8878285999999997E-2</v>
      </c>
      <c r="CC2" s="62">
        <v>0.61098600000000003</v>
      </c>
      <c r="CD2" s="62">
        <v>5.2024509999999999</v>
      </c>
      <c r="CE2" s="62">
        <v>0.13356042000000001</v>
      </c>
      <c r="CF2" s="62">
        <v>1.110428</v>
      </c>
      <c r="CG2" s="62">
        <v>4.9500000000000003E-7</v>
      </c>
      <c r="CH2" s="62">
        <v>0.17028326999999999</v>
      </c>
      <c r="CI2" s="62">
        <v>6.3708410000000004E-3</v>
      </c>
      <c r="CJ2" s="62">
        <v>10.619486</v>
      </c>
      <c r="CK2" s="62">
        <v>2.6048617E-2</v>
      </c>
      <c r="CL2" s="62">
        <v>4.5417223</v>
      </c>
      <c r="CM2" s="62">
        <v>3.8259120000000002</v>
      </c>
      <c r="CN2" s="62">
        <v>3529.2624999999998</v>
      </c>
      <c r="CO2" s="62">
        <v>6248.64</v>
      </c>
      <c r="CP2" s="62">
        <v>4622.3877000000002</v>
      </c>
      <c r="CQ2" s="62">
        <v>1641.6052</v>
      </c>
      <c r="CR2" s="62">
        <v>743.21990000000005</v>
      </c>
      <c r="CS2" s="62">
        <v>586.46429999999998</v>
      </c>
      <c r="CT2" s="62">
        <v>3484.9735999999998</v>
      </c>
      <c r="CU2" s="62">
        <v>2531.8145</v>
      </c>
      <c r="CV2" s="62">
        <v>1733.213</v>
      </c>
      <c r="CW2" s="62">
        <v>2885.7217000000001</v>
      </c>
      <c r="CX2" s="62">
        <v>818.32889999999998</v>
      </c>
      <c r="CY2" s="62">
        <v>4169.3495999999996</v>
      </c>
      <c r="CZ2" s="62">
        <v>2407.7646</v>
      </c>
      <c r="DA2" s="62">
        <v>5249.8639999999996</v>
      </c>
      <c r="DB2" s="62">
        <v>4466.5893999999998</v>
      </c>
      <c r="DC2" s="62">
        <v>7563.6293999999998</v>
      </c>
      <c r="DD2" s="62">
        <v>13760.85</v>
      </c>
      <c r="DE2" s="62">
        <v>2936.9430000000002</v>
      </c>
      <c r="DF2" s="62">
        <v>5048.4799999999996</v>
      </c>
      <c r="DG2" s="62">
        <v>3091.0417000000002</v>
      </c>
      <c r="DH2" s="62">
        <v>346.33602999999999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75.929760000000002</v>
      </c>
      <c r="B6">
        <f>BB2</f>
        <v>22.410990000000002</v>
      </c>
      <c r="C6">
        <f>BC2</f>
        <v>26.827168</v>
      </c>
      <c r="D6">
        <f>BD2</f>
        <v>26.666138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21962</v>
      </c>
      <c r="C2" s="56">
        <f ca="1">YEAR(TODAY())-YEAR(B2)+IF(TODAY()&gt;=DATE(YEAR(TODAY()),MONTH(B2),DAY(B2)),0,-1)</f>
        <v>60</v>
      </c>
      <c r="E2" s="52">
        <v>160.5</v>
      </c>
      <c r="F2" s="53" t="s">
        <v>275</v>
      </c>
      <c r="G2" s="52">
        <v>57.4</v>
      </c>
      <c r="H2" s="51" t="s">
        <v>40</v>
      </c>
      <c r="I2" s="78">
        <f>ROUND(G3/E3^2,1)</f>
        <v>22.3</v>
      </c>
    </row>
    <row r="3" spans="1:9">
      <c r="E3" s="51">
        <f>E2/100</f>
        <v>1.605</v>
      </c>
      <c r="F3" s="51" t="s">
        <v>39</v>
      </c>
      <c r="G3" s="51">
        <f>G2</f>
        <v>57.4</v>
      </c>
      <c r="H3" s="51" t="s">
        <v>40</v>
      </c>
      <c r="I3" s="78"/>
    </row>
    <row r="4" spans="1:9">
      <c r="A4" t="s">
        <v>272</v>
      </c>
    </row>
    <row r="5" spans="1:9">
      <c r="B5" s="60">
        <v>44193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이은희, ID : H1900581)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10일 15:47:20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44193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60</v>
      </c>
      <c r="G12" s="100"/>
      <c r="H12" s="100"/>
      <c r="I12" s="100"/>
      <c r="K12" s="129">
        <f>'개인정보 및 신체계측 입력'!E2</f>
        <v>160.5</v>
      </c>
      <c r="L12" s="130"/>
      <c r="M12" s="123">
        <f>'개인정보 및 신체계측 입력'!G2</f>
        <v>57.4</v>
      </c>
      <c r="N12" s="124"/>
      <c r="O12" s="119" t="s">
        <v>270</v>
      </c>
      <c r="P12" s="113"/>
      <c r="Q12" s="96">
        <f>'개인정보 및 신체계측 입력'!I2</f>
        <v>22.3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이은희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66.2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14.3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19.5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19.399999999999999</v>
      </c>
      <c r="L72" s="36" t="s">
        <v>52</v>
      </c>
      <c r="M72" s="36">
        <f>ROUND('DRIs DATA'!K8,1)</f>
        <v>6.6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115.24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283.33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267.5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213.33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132.28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471.29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243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2021-02-15T07:40:17Z</dcterms:modified>
</cp:coreProperties>
</file>