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<sst xmlns="http://schemas.openxmlformats.org/spreadsheetml/2006/main" count="692" uniqueCount="283">
  <si>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</si>
  <si>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</si>
  <si>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</si>
  <si>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</si>
  <si>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</si>
  <si>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</si>
  <si>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</si>
  <si>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</si>
  <si>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</si>
  <si>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</si>
  <si>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</si>
  <si>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</si>
  <si>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</si>
  <si>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</si>
  <si>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</si>
  <si>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</si>
  <si>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</si>
  <si>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</si>
  <si>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</si>
  <si>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</si>
  <si>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</si>
  <si>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</si>
  <si>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</si>
  <si>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</si>
  <si>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</si>
  <si>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</si>
  <si>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</si>
  <si>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</si>
  <si>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</si>
  <si>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</si>
  <si>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</si>
  <si>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</si>
  <si>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</si>
  <si>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</si>
  <si>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</si>
  <si>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</si>
  <si>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</si>
  <si>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</si>
  <si>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</si>
  <si>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</si>
  <si>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</si>
  <si>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</si>
  <si>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</si>
  <si>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</si>
  <si>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</si>
  <si>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</si>
  <si>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</si>
  <si>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</si>
  <si>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</si>
  <si>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</si>
  <si>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</si>
  <si>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</si>
  <si>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</si>
  <si>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</si>
  <si>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</si>
  <si>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</si>
  <si>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</si>
  <si>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</si>
  <si>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</si>
  <si>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</si>
  <si>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</si>
  <si>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</si>
  <si>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</si>
  <si>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</si>
  <si>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</si>
  <si>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</si>
  <si>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</si>
  <si>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</si>
  <si>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</si>
  <si>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</si>
  <si>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</si>
  <si>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</si>
  <si>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</si>
  <si>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</si>
  <si>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</si>
  <si>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</si>
  <si>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</si>
  <si>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</si>
  <si>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</si>
  <si>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</si>
  <si>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</si>
  <si>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</si>
  <si>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</si>
  <si>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</si>
  <si>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</si>
  <si>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</si>
  <si>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</si>
  <si>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</si>
  <si>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</si>
  <si>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</si>
  <si>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</si>
  <si>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</si>
  <si>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</si>
  <si>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</si>
  <si>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</si>
  <si>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</si>
  <si>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</si>
  <si>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</si>
  <si>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</si>
  <si>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</si>
  <si>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</si>
  <si>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</si>
  <si>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</si>
  <si>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</si>
  <si>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</si>
  <si>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</si>
  <si>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</si>
  <si>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</si>
  <si>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</si>
  <si>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</si>
  <si>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</si>
  <si>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</si>
  <si>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</si>
  <si>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</si>
  <si>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</si>
  <si>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</si>
  <si>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</si>
  <si>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</si>
  <si>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</si>
  <si>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</si>
  <si>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</si>
  <si>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</si>
  <si>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</si>
  <si>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</si>
  <si>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</si>
  <si>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</si>
  <si>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</si>
  <si>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</si>
  <si>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</si>
  <si>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</si>
  <si>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</si>
  <si>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</si>
  <si>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</si>
  <si>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</si>
  <si>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</si>
  <si>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</si>
  <si>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</si>
  <si>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</si>
  <si>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</si>
  <si>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</si>
  <si>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</si>
  <si>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</si>
  <si>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</si>
  <si>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</si>
  <si>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</si>
  <si>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</si>
  <si>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</si>
  <si>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</si>
  <si>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</si>
  <si>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</si>
  <si>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</si>
  <si>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</si>
  <si>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</si>
  <si>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</si>
  <si>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</si>
  <si>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</si>
  <si>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</si>
  <si>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</si>
  <si>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</si>
  <si>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</si>
  <si>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</si>
  <si>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</si>
  <si>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</si>
  <si>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</si>
  <si>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</si>
  <si>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</si>
  <si>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</si>
  <si>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</si>
  <si>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</si>
  <si>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</si>
  <si>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</si>
  <si>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</si>
  <si>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</si>
  <si>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</si>
  <si>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</si>
  <si>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</si>
  <si>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</si>
  <si>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</si>
  <si>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</si>
  <si>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</si>
  <si>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</si>
  <si>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</si>
  <si>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</si>
  <si>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</si>
  <si>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</si>
  <si>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</si>
  <si>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</si>
  <si>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</si>
  <si>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</si>
  <si>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</si>
  <si>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</si>
  <si>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</si>
  <si>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</si>
  <si>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</si>
  <si>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</si>
  <si>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</si>
  <si>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</si>
  <si>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</si>
  <si>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</si>
  <si>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</si>
  <si>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</si>
  <si>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</si>
  <si>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</si>
  <si>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</si>
  <si>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</si>
  <si>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</si>
  <si>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</si>
  <si>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</si>
  <si>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</si>
  <si>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</si>
  <si>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</si>
  <si>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</si>
  <si>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</si>
  <si>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</si>
  <si>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</si>
  <si>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</si>
  <si>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</si>
  <si>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</si>
  <si>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</si>
  <si>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</si>
  <si>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</si>
  <si>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</si>
  <si>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</si>
  <si>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</si>
  <si>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</si>
  <si>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</si>
  <si>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</si>
  <si>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</si>
  <si>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</si>
  <si>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</si>
  <si>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</si>
  <si>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</si>
  <si>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</si>
  <si>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</si>
  <si>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</si>
  <si>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</si>
  <si>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</si>
  <si>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</si>
  <si>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</si>
  <si>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</si>
  <si>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</si>
  <si>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</si>
  <si>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</si>
  <si>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</si>
  <si>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</si>
  <si>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</si>
  <si>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</si>
  <si>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</si>
  <si>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</si>
  <si>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</si>
  <si>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</si>
  <si>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</si>
  <si>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</si>
  <si>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</si>
  <si>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</si>
  <si>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</si>
  <si>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</si>
  <si>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</si>
  <si>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</si>
  <si>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</si>
  <si>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</si>
  <si>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</si>
  <si>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</si>
  <si>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</si>
  <si>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</si>
  <si>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</si>
  <si>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</si>
  <si>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</si>
  <si>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</si>
  <si>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</si>
  <si>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</si>
  <si>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</si>
  <si>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</si>
  <si>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</si>
  <si>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</si>
  <si>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</si>
  <si>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</si>
  <si>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</si>
  <si>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</si>
  <si>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H1900604</t>
  </si>
  <si>
    <t>박유진</t>
  </si>
  <si>
    <t>(설문지 : FFQ 95문항 설문지, 사용자 : 박유진, ID : H1900604)</t>
  </si>
  <si>
    <t>2021년 02월 26일 11:33:16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</si>
</sst>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101.219444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26352"/>
        <c:axId val="522726744"/>
      </c:barChart>
      <c:catAx>
        <c:axId val="52272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26744"/>
        <c:crosses val="autoZero"/>
        <c:auto val="1"/>
        <c:lblAlgn val="ctr"/>
        <c:lblOffset val="100"/>
        <c:noMultiLvlLbl val="0"/>
      </c:catAx>
      <c:valAx>
        <c:axId val="52272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2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4.2801805000000002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448"/>
        <c:axId val="520583568"/>
      </c:barChart>
      <c:catAx>
        <c:axId val="52058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568"/>
        <c:crosses val="autoZero"/>
        <c:auto val="1"/>
        <c:lblAlgn val="ctr"/>
        <c:lblOffset val="100"/>
        <c:noMultiLvlLbl val="0"/>
      </c:catAx>
      <c:valAx>
        <c:axId val="52058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6.1216784000000004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1016"/>
        <c:axId val="520585920"/>
      </c:barChart>
      <c:catAx>
        <c:axId val="52059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920"/>
        <c:crosses val="autoZero"/>
        <c:auto val="1"/>
        <c:lblAlgn val="ctr"/>
        <c:lblOffset val="100"/>
        <c:noMultiLvlLbl val="0"/>
      </c:catAx>
      <c:valAx>
        <c:axId val="52058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1835.7539999999999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2392"/>
        <c:axId val="520587488"/>
      </c:barChart>
      <c:catAx>
        <c:axId val="5205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5003.2803000000004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176"/>
        <c:axId val="520580432"/>
      </c:barChart>
      <c:catAx>
        <c:axId val="52058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432"/>
        <c:crosses val="autoZero"/>
        <c:auto val="1"/>
        <c:lblAlgn val="ctr"/>
        <c:lblOffset val="100"/>
        <c:noMultiLvlLbl val="0"/>
      </c:catAx>
      <c:valAx>
        <c:axId val="520580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355.25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960"/>
        <c:axId val="520586312"/>
      </c:barChart>
      <c:catAx>
        <c:axId val="52058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6312"/>
        <c:crosses val="autoZero"/>
        <c:auto val="1"/>
        <c:lblAlgn val="ctr"/>
        <c:lblOffset val="100"/>
        <c:noMultiLvlLbl val="0"/>
      </c:catAx>
      <c:valAx>
        <c:axId val="52058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206.43887000000001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8272"/>
        <c:axId val="520580040"/>
      </c:barChart>
      <c:catAx>
        <c:axId val="52058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040"/>
        <c:crosses val="autoZero"/>
        <c:auto val="1"/>
        <c:lblAlgn val="ctr"/>
        <c:lblOffset val="100"/>
        <c:noMultiLvlLbl val="0"/>
      </c:catAx>
      <c:valAx>
        <c:axId val="52058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15.77755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5328"/>
        <c:axId val="520593368"/>
      </c:barChart>
      <c:catAx>
        <c:axId val="5205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368"/>
        <c:crosses val="autoZero"/>
        <c:auto val="1"/>
        <c:lblAlgn val="ctr"/>
        <c:lblOffset val="100"/>
        <c:noMultiLvlLbl val="0"/>
      </c:catAx>
      <c:valAx>
        <c:axId val="52059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935.12743999999998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2584"/>
        <c:axId val="520593760"/>
      </c:barChart>
      <c:catAx>
        <c:axId val="52059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760"/>
        <c:crosses val="autoZero"/>
        <c:auto val="1"/>
        <c:lblAlgn val="ctr"/>
        <c:lblOffset val="100"/>
        <c:noMultiLvlLbl val="0"/>
      </c:catAx>
      <c:valAx>
        <c:axId val="520593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1.32708885E-2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4544"/>
        <c:axId val="520594152"/>
      </c:barChart>
      <c:catAx>
        <c:axId val="52059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4152"/>
        <c:crosses val="autoZero"/>
        <c:auto val="1"/>
        <c:lblAlgn val="ctr"/>
        <c:lblOffset val="100"/>
        <c:noMultiLvlLbl val="0"/>
      </c:catAx>
      <c:valAx>
        <c:axId val="52059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4.9106206999999999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2168"/>
        <c:axId val="525911384"/>
      </c:barChart>
      <c:catAx>
        <c:axId val="52591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1384"/>
        <c:crosses val="autoZero"/>
        <c:auto val="1"/>
        <c:lblAlgn val="ctr"/>
        <c:lblOffset val="100"/>
        <c:noMultiLvlLbl val="0"/>
      </c:catAx>
      <c:valAx>
        <c:axId val="525911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36.11994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30664"/>
        <c:axId val="522732624"/>
      </c:barChart>
      <c:catAx>
        <c:axId val="52273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32624"/>
        <c:crosses val="autoZero"/>
        <c:auto val="1"/>
        <c:lblAlgn val="ctr"/>
        <c:lblOffset val="100"/>
        <c:noMultiLvlLbl val="0"/>
      </c:catAx>
      <c:valAx>
        <c:axId val="52273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416.66372999999999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5896"/>
        <c:axId val="525914912"/>
      </c:barChart>
      <c:catAx>
        <c:axId val="52590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4912"/>
        <c:crosses val="autoZero"/>
        <c:auto val="1"/>
        <c:lblAlgn val="ctr"/>
        <c:lblOffset val="100"/>
        <c:noMultiLvlLbl val="0"/>
      </c:catAx>
      <c:valAx>
        <c:axId val="52591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134.16856000000001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6872"/>
        <c:axId val="525913344"/>
      </c:barChart>
      <c:catAx>
        <c:axId val="52591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3344"/>
        <c:crosses val="autoZero"/>
        <c:auto val="1"/>
        <c:lblAlgn val="ctr"/>
        <c:lblOffset val="100"/>
        <c:noMultiLvlLbl val="0"/>
      </c:catAx>
      <c:valAx>
        <c:axId val="52591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6.0979999999999999</c:v>
                </c:pt>
                <c:pt idx="1">
                  <c:v>17.314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910208"/>
        <c:axId val="525913736"/>
      </c:barChart>
      <c:catAx>
        <c:axId val="52591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3736"/>
        <c:crosses val="autoZero"/>
        <c:auto val="1"/>
        <c:lblAlgn val="ctr"/>
        <c:lblOffset val="100"/>
        <c:noMultiLvlLbl val="0"/>
      </c:catAx>
      <c:valAx>
        <c:axId val="5259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21.478088</c:v>
                </c:pt>
                <c:pt idx="1">
                  <c:v>24.418673999999999</c:v>
                </c:pt>
                <c:pt idx="2">
                  <c:v>22.038060999999999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797.64059999999995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4128"/>
        <c:axId val="525916480"/>
      </c:barChart>
      <c:catAx>
        <c:axId val="52591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480"/>
        <c:crosses val="autoZero"/>
        <c:auto val="1"/>
        <c:lblAlgn val="ctr"/>
        <c:lblOffset val="100"/>
        <c:noMultiLvlLbl val="0"/>
      </c:catAx>
      <c:valAx>
        <c:axId val="52591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32.166119999999999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5304"/>
        <c:axId val="525905112"/>
      </c:barChart>
      <c:catAx>
        <c:axId val="52591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5112"/>
        <c:crosses val="autoZero"/>
        <c:auto val="1"/>
        <c:lblAlgn val="ctr"/>
        <c:lblOffset val="100"/>
        <c:noMultiLvlLbl val="0"/>
      </c:catAx>
      <c:valAx>
        <c:axId val="52590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73.721999999999994</c:v>
                </c:pt>
                <c:pt idx="1">
                  <c:v>10.276999999999999</c:v>
                </c:pt>
                <c:pt idx="2">
                  <c:v>16.001000000000001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906680"/>
        <c:axId val="525907072"/>
      </c:barChart>
      <c:catAx>
        <c:axId val="5259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7072"/>
        <c:crosses val="autoZero"/>
        <c:auto val="1"/>
        <c:lblAlgn val="ctr"/>
        <c:lblOffset val="100"/>
        <c:noMultiLvlLbl val="0"/>
      </c:catAx>
      <c:valAx>
        <c:axId val="52590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2910.4796999999999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8248"/>
        <c:axId val="525908640"/>
      </c:barChart>
      <c:catAx>
        <c:axId val="52590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8640"/>
        <c:crosses val="autoZero"/>
        <c:auto val="1"/>
        <c:lblAlgn val="ctr"/>
        <c:lblOffset val="100"/>
        <c:noMultiLvlLbl val="0"/>
      </c:catAx>
      <c:valAx>
        <c:axId val="525908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241.40681000000001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9424"/>
        <c:axId val="525909816"/>
      </c:barChart>
      <c:catAx>
        <c:axId val="52590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9816"/>
        <c:crosses val="autoZero"/>
        <c:auto val="1"/>
        <c:lblAlgn val="ctr"/>
        <c:lblOffset val="100"/>
        <c:noMultiLvlLbl val="0"/>
      </c:catAx>
      <c:valAx>
        <c:axId val="525909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889.03650000000005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1776"/>
        <c:axId val="525918832"/>
      </c:barChart>
      <c:catAx>
        <c:axId val="52591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8832"/>
        <c:crosses val="autoZero"/>
        <c:auto val="1"/>
        <c:lblAlgn val="ctr"/>
        <c:lblOffset val="100"/>
        <c:noMultiLvlLbl val="0"/>
      </c:catAx>
      <c:valAx>
        <c:axId val="52591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8.1680069999999994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31840"/>
        <c:axId val="522733408"/>
      </c:barChart>
      <c:catAx>
        <c:axId val="5227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33408"/>
        <c:crosses val="autoZero"/>
        <c:auto val="1"/>
        <c:lblAlgn val="ctr"/>
        <c:lblOffset val="100"/>
        <c:noMultiLvlLbl val="0"/>
      </c:catAx>
      <c:valAx>
        <c:axId val="52273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7134.7353999999996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9224"/>
        <c:axId val="525920008"/>
      </c:barChart>
      <c:catAx>
        <c:axId val="5259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20008"/>
        <c:crosses val="autoZero"/>
        <c:auto val="1"/>
        <c:lblAlgn val="ctr"/>
        <c:lblOffset val="100"/>
        <c:noMultiLvlLbl val="0"/>
      </c:catAx>
      <c:valAx>
        <c:axId val="52592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20.950831999999998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8440"/>
        <c:axId val="525920400"/>
      </c:barChart>
      <c:catAx>
        <c:axId val="52591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20400"/>
        <c:crosses val="autoZero"/>
        <c:auto val="1"/>
        <c:lblAlgn val="ctr"/>
        <c:lblOffset val="100"/>
        <c:noMultiLvlLbl val="0"/>
      </c:catAx>
      <c:valAx>
        <c:axId val="52592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3.0634654000000001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7656"/>
        <c:axId val="518935240"/>
      </c:barChart>
      <c:catAx>
        <c:axId val="52591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935240"/>
        <c:crosses val="autoZero"/>
        <c:auto val="1"/>
        <c:lblAlgn val="ctr"/>
        <c:lblOffset val="100"/>
        <c:noMultiLvlLbl val="0"/>
      </c:catAx>
      <c:valAx>
        <c:axId val="51893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430.36529999999999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34976"/>
        <c:axId val="522732232"/>
      </c:barChart>
      <c:catAx>
        <c:axId val="52273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732232"/>
        <c:crosses val="autoZero"/>
        <c:auto val="1"/>
        <c:lblAlgn val="ctr"/>
        <c:lblOffset val="100"/>
        <c:noMultiLvlLbl val="0"/>
      </c:catAx>
      <c:valAx>
        <c:axId val="52273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2.2599971000000001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734584"/>
        <c:axId val="520591800"/>
      </c:barChart>
      <c:catAx>
        <c:axId val="5227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1800"/>
        <c:crosses val="autoZero"/>
        <c:auto val="1"/>
        <c:lblAlgn val="ctr"/>
        <c:lblOffset val="100"/>
        <c:noMultiLvlLbl val="0"/>
      </c:catAx>
      <c:valAx>
        <c:axId val="520591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7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22.874158999999999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0824"/>
        <c:axId val="520589056"/>
      </c:barChart>
      <c:catAx>
        <c:axId val="52058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9056"/>
        <c:crosses val="autoZero"/>
        <c:auto val="1"/>
        <c:lblAlgn val="ctr"/>
        <c:lblOffset val="100"/>
        <c:noMultiLvlLbl val="0"/>
      </c:catAx>
      <c:valAx>
        <c:axId val="52058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3.0634654000000001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624"/>
        <c:axId val="520579648"/>
      </c:barChart>
      <c:catAx>
        <c:axId val="5205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79648"/>
        <c:crosses val="autoZero"/>
        <c:auto val="1"/>
        <c:lblAlgn val="ctr"/>
        <c:lblOffset val="100"/>
        <c:noMultiLvlLbl val="0"/>
      </c:catAx>
      <c:valAx>
        <c:axId val="52057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859.61194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5528"/>
        <c:axId val="520587096"/>
      </c:barChart>
      <c:catAx>
        <c:axId val="52058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096"/>
        <c:crosses val="autoZero"/>
        <c:auto val="1"/>
        <c:lblAlgn val="ctr"/>
        <c:lblOffset val="100"/>
        <c:noMultiLvlLbl val="0"/>
      </c:catAx>
      <c:valAx>
        <c:axId val="52058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14.616019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4352"/>
        <c:axId val="520581216"/>
      </c:barChart>
      <c:catAx>
        <c:axId val="52058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1216"/>
        <c:crosses val="autoZero"/>
        <c:auto val="1"/>
        <c:lblAlgn val="ctr"/>
        <c:lblOffset val="100"/>
        <c:noMultiLvlLbl val="0"/>
      </c:catAx>
      <c:valAx>
        <c:axId val="52058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박유진, ID : H1900604)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11:33:16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2910.4796999999999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101.219444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36.11994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73.721999999999994</v>
      </c>
      <c r="G8" s="59">
        <f>'DRIs DATA 입력'!G8</f>
        <v>10.276999999999999</v>
      </c>
      <c r="H8" s="59">
        <f>'DRIs DATA 입력'!H8</f>
        <v>16.001000000000001</v>
      </c>
      <c r="I8" s="46"/>
      <c r="J8" s="59" t="s">
        <v>215</v>
      </c>
      <c r="K8" s="59">
        <f>'DRIs DATA 입력'!K8</f>
        <v>6.0979999999999999</v>
      </c>
      <c r="L8" s="59">
        <f>'DRIs DATA 입력'!L8</f>
        <v>17.314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797.64059999999995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32.166119999999999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8.1680069999999994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430.36529999999999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241.40681000000001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2.6009335999999998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2.2599971000000001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22.874158999999999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3.0634654000000001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859.61194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14.616019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4.2801805000000002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6.1216784000000004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889.03650000000005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1835.7539999999999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7134.7353999999996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5003.2803000000004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355.25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206.43887000000001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20.950831999999998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15.77755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935.12743999999998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1.32708885E-2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4.9106206999999999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416.66372999999999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134.16856000000001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6" sqref="J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2000</v>
      </c>
      <c r="C6" s="159">
        <v>2910.4796999999999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45</v>
      </c>
      <c r="P6" s="159">
        <v>55</v>
      </c>
      <c r="Q6" s="159">
        <v>0</v>
      </c>
      <c r="R6" s="159">
        <v>0</v>
      </c>
      <c r="S6" s="159">
        <v>101.219444</v>
      </c>
      <c r="T6" s="157"/>
      <c r="U6" s="159" t="s">
        <v>213</v>
      </c>
      <c r="V6" s="159">
        <v>0</v>
      </c>
      <c r="W6" s="159">
        <v>0</v>
      </c>
      <c r="X6" s="159">
        <v>25</v>
      </c>
      <c r="Y6" s="159">
        <v>0</v>
      </c>
      <c r="Z6" s="159">
        <v>36.11994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73.721999999999994</v>
      </c>
      <c r="G8" s="159">
        <v>10.276999999999999</v>
      </c>
      <c r="H8" s="159">
        <v>16.001000000000001</v>
      </c>
      <c r="I8" s="157"/>
      <c r="J8" s="159" t="s">
        <v>215</v>
      </c>
      <c r="K8" s="159">
        <v>6.0979999999999999</v>
      </c>
      <c r="L8" s="159">
        <v>17.314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500</v>
      </c>
      <c r="C16" s="159">
        <v>700</v>
      </c>
      <c r="D16" s="159">
        <v>0</v>
      </c>
      <c r="E16" s="159">
        <v>3000</v>
      </c>
      <c r="F16" s="159">
        <v>797.64059999999995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32.166119999999999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8.1680069999999994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430.36529999999999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241.40681000000001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2.6009335999999998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2.2599971000000001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22.874158999999999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3.0634654000000001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859.61194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14.616019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4.2801805000000002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6.1216784000000004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889.03650000000005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1835.7539999999999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7134.7353999999996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5003.2803000000004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355.25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206.43887000000001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20.950831999999998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15.77755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935.12743999999998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1.32708885E-2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4.9106206999999999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416.66372999999999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134.16856000000001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A1" sqref="BA1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279</v>
      </c>
      <c r="B2" s="62" t="s">
        <v>280</v>
      </c>
      <c r="C2" s="62" t="s">
        <v>278</v>
      </c>
      <c r="D2" s="62">
        <v>72</v>
      </c>
      <c r="E2" s="62">
        <v>2910.4796999999999</v>
      </c>
      <c r="F2" s="62">
        <v>466.34057999999999</v>
      </c>
      <c r="G2" s="62">
        <v>65.006209999999996</v>
      </c>
      <c r="H2" s="62">
        <v>33.914127000000001</v>
      </c>
      <c r="I2" s="62">
        <v>31.092086999999999</v>
      </c>
      <c r="J2" s="62">
        <v>101.219444</v>
      </c>
      <c r="K2" s="62">
        <v>51.244370000000004</v>
      </c>
      <c r="L2" s="62">
        <v>49.975074999999997</v>
      </c>
      <c r="M2" s="62">
        <v>36.11994</v>
      </c>
      <c r="N2" s="62">
        <v>4.8280159999999999</v>
      </c>
      <c r="O2" s="62">
        <v>20.187199</v>
      </c>
      <c r="P2" s="62">
        <v>1600.5700999999999</v>
      </c>
      <c r="Q2" s="62">
        <v>33.935062000000002</v>
      </c>
      <c r="R2" s="62">
        <v>797.64059999999995</v>
      </c>
      <c r="S2" s="62">
        <v>202.94132999999999</v>
      </c>
      <c r="T2" s="62">
        <v>7136.3936000000003</v>
      </c>
      <c r="U2" s="62">
        <v>8.1680069999999994</v>
      </c>
      <c r="V2" s="62">
        <v>32.166119999999999</v>
      </c>
      <c r="W2" s="62">
        <v>430.36529999999999</v>
      </c>
      <c r="X2" s="62">
        <v>241.40681000000001</v>
      </c>
      <c r="Y2" s="62">
        <v>2.6009335999999998</v>
      </c>
      <c r="Z2" s="62">
        <v>2.2599971000000001</v>
      </c>
      <c r="AA2" s="62">
        <v>22.874158999999999</v>
      </c>
      <c r="AB2" s="62">
        <v>3.0634654000000001</v>
      </c>
      <c r="AC2" s="62">
        <v>859.61194</v>
      </c>
      <c r="AD2" s="62">
        <v>14.616019</v>
      </c>
      <c r="AE2" s="62">
        <v>4.2801805000000002</v>
      </c>
      <c r="AF2" s="62">
        <v>6.1216784000000004</v>
      </c>
      <c r="AG2" s="62">
        <v>889.03650000000005</v>
      </c>
      <c r="AH2" s="62">
        <v>412.53516000000002</v>
      </c>
      <c r="AI2" s="62">
        <v>476.50134000000003</v>
      </c>
      <c r="AJ2" s="62">
        <v>1835.7539999999999</v>
      </c>
      <c r="AK2" s="62">
        <v>7134.7353999999996</v>
      </c>
      <c r="AL2" s="62">
        <v>355.25</v>
      </c>
      <c r="AM2" s="62">
        <v>5003.2803000000004</v>
      </c>
      <c r="AN2" s="62">
        <v>206.43887000000001</v>
      </c>
      <c r="AO2" s="62">
        <v>20.950831999999998</v>
      </c>
      <c r="AP2" s="62">
        <v>15.374366</v>
      </c>
      <c r="AQ2" s="62">
        <v>5.5764665999999998</v>
      </c>
      <c r="AR2" s="62">
        <v>15.77755</v>
      </c>
      <c r="AS2" s="62">
        <v>935.12743999999998</v>
      </c>
      <c r="AT2" s="62">
        <v>1.32708885E-2</v>
      </c>
      <c r="AU2" s="62">
        <v>4.9106206999999999</v>
      </c>
      <c r="AV2" s="62">
        <v>416.66372999999999</v>
      </c>
      <c r="AW2" s="62">
        <v>134.16856000000001</v>
      </c>
      <c r="AX2" s="62">
        <v>0.25558814000000002</v>
      </c>
      <c r="AY2" s="62">
        <v>1.342495</v>
      </c>
      <c r="AZ2" s="62">
        <v>480.56914999999998</v>
      </c>
      <c r="BA2" s="62">
        <v>67.964690000000004</v>
      </c>
      <c r="BB2" s="62">
        <v>21.478088</v>
      </c>
      <c r="BC2" s="62">
        <v>24.418673999999999</v>
      </c>
      <c r="BD2" s="62">
        <v>22.038060999999999</v>
      </c>
      <c r="BE2" s="62">
        <v>1.5377008000000001</v>
      </c>
      <c r="BF2" s="62">
        <v>4.5651039999999998</v>
      </c>
      <c r="BG2" s="62">
        <v>1.3877448000000001E-2</v>
      </c>
      <c r="BH2" s="62">
        <v>6.8246310000000004E-2</v>
      </c>
      <c r="BI2" s="62">
        <v>5.1169520000000003E-2</v>
      </c>
      <c r="BJ2" s="62">
        <v>0.16627900000000001</v>
      </c>
      <c r="BK2" s="62">
        <v>1.067496E-3</v>
      </c>
      <c r="BL2" s="62">
        <v>0.40810580000000002</v>
      </c>
      <c r="BM2" s="62">
        <v>4.7352129999999999</v>
      </c>
      <c r="BN2" s="62">
        <v>0.91231209999999996</v>
      </c>
      <c r="BO2" s="62">
        <v>73.634253999999999</v>
      </c>
      <c r="BP2" s="62">
        <v>11.644726</v>
      </c>
      <c r="BQ2" s="62">
        <v>21.513348000000001</v>
      </c>
      <c r="BR2" s="62">
        <v>83.981514000000004</v>
      </c>
      <c r="BS2" s="62">
        <v>53.761432999999997</v>
      </c>
      <c r="BT2" s="62">
        <v>11.643280000000001</v>
      </c>
      <c r="BU2" s="62">
        <v>0.26308799999999999</v>
      </c>
      <c r="BV2" s="62">
        <v>0.11938529000000001</v>
      </c>
      <c r="BW2" s="62">
        <v>0.82852656000000002</v>
      </c>
      <c r="BX2" s="62">
        <v>2.1766437999999999</v>
      </c>
      <c r="BY2" s="62">
        <v>0.24066086</v>
      </c>
      <c r="BZ2" s="62">
        <v>1.7336379E-3</v>
      </c>
      <c r="CA2" s="62">
        <v>1.5023313</v>
      </c>
      <c r="CB2" s="62">
        <v>7.2297470000000003E-2</v>
      </c>
      <c r="CC2" s="62">
        <v>0.4794601</v>
      </c>
      <c r="CD2" s="62">
        <v>3.8475578000000001</v>
      </c>
      <c r="CE2" s="62">
        <v>7.7755459999999998E-2</v>
      </c>
      <c r="CF2" s="62">
        <v>0.84477574</v>
      </c>
      <c r="CG2" s="62">
        <v>4.9500000000000003E-7</v>
      </c>
      <c r="CH2" s="62">
        <v>0.12899316999999999</v>
      </c>
      <c r="CI2" s="62">
        <v>6.3705669999999997E-3</v>
      </c>
      <c r="CJ2" s="62">
        <v>7.7570256999999998</v>
      </c>
      <c r="CK2" s="62">
        <v>1.2888686E-2</v>
      </c>
      <c r="CL2" s="62">
        <v>2.5433219999999999</v>
      </c>
      <c r="CM2" s="62">
        <v>4.2243003999999997</v>
      </c>
      <c r="CN2" s="62">
        <v>3588.8193000000001</v>
      </c>
      <c r="CO2" s="62">
        <v>6183.8689999999997</v>
      </c>
      <c r="CP2" s="62">
        <v>3739.2849999999999</v>
      </c>
      <c r="CQ2" s="62">
        <v>1465.6531</v>
      </c>
      <c r="CR2" s="62">
        <v>726.54485999999997</v>
      </c>
      <c r="CS2" s="62">
        <v>772.78319999999997</v>
      </c>
      <c r="CT2" s="62">
        <v>3512.1813999999999</v>
      </c>
      <c r="CU2" s="62">
        <v>2220.8881999999999</v>
      </c>
      <c r="CV2" s="62">
        <v>2382.252</v>
      </c>
      <c r="CW2" s="62">
        <v>2446.308</v>
      </c>
      <c r="CX2" s="62">
        <v>730.59186</v>
      </c>
      <c r="CY2" s="62">
        <v>4578.0959999999995</v>
      </c>
      <c r="CZ2" s="62">
        <v>2325.9888000000001</v>
      </c>
      <c r="DA2" s="62">
        <v>4902.5839999999998</v>
      </c>
      <c r="DB2" s="62">
        <v>4828.2870000000003</v>
      </c>
      <c r="DC2" s="62">
        <v>7039.4706999999999</v>
      </c>
      <c r="DD2" s="62">
        <v>11966.922</v>
      </c>
      <c r="DE2" s="62">
        <v>2419.3335000000002</v>
      </c>
      <c r="DF2" s="62">
        <v>5823.1769999999997</v>
      </c>
      <c r="DG2" s="62">
        <v>2735.3305999999998</v>
      </c>
      <c r="DH2" s="62">
        <v>216.73846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67.964690000000004</v>
      </c>
      <c r="B6">
        <f>BB2</f>
        <v>21.478088</v>
      </c>
      <c r="C6">
        <f>BC2</f>
        <v>24.418673999999999</v>
      </c>
      <c r="D6">
        <f>BD2</f>
        <v>22.038060999999999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4" sqref="I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17858</v>
      </c>
      <c r="C2" s="56">
        <f ca="1">YEAR(TODAY())-YEAR(B2)+IF(TODAY()&gt;=DATE(YEAR(TODAY()),MONTH(B2),DAY(B2)),0,-1)</f>
        <v>72</v>
      </c>
      <c r="E2" s="52">
        <v>169.4</v>
      </c>
      <c r="F2" s="53" t="s">
        <v>275</v>
      </c>
      <c r="G2" s="52">
        <v>72.8</v>
      </c>
      <c r="H2" s="51" t="s">
        <v>40</v>
      </c>
      <c r="I2" s="70">
        <f>ROUND(G3/E3^2,1)</f>
        <v>25.4</v>
      </c>
    </row>
    <row r="3" spans="1:9" x14ac:dyDescent="0.3">
      <c r="E3" s="51">
        <f>E2/100</f>
        <v>1.694</v>
      </c>
      <c r="F3" s="51" t="s">
        <v>39</v>
      </c>
      <c r="G3" s="51">
        <f>G2</f>
        <v>72.8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박유진, ID : H1900604)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11:33:16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44246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72</v>
      </c>
      <c r="G12" s="92"/>
      <c r="H12" s="92"/>
      <c r="I12" s="92"/>
      <c r="K12" s="121">
        <f>'개인정보 및 신체계측 입력'!E2</f>
        <v>169.4</v>
      </c>
      <c r="L12" s="122"/>
      <c r="M12" s="115">
        <f>'개인정보 및 신체계측 입력'!G2</f>
        <v>72.8</v>
      </c>
      <c r="N12" s="116"/>
      <c r="O12" s="111" t="s">
        <v>270</v>
      </c>
      <c r="P12" s="105"/>
      <c r="Q12" s="88">
        <f>'개인정보 및 신체계측 입력'!I2</f>
        <v>25.4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박유진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73.721999999999994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10.276999999999999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16.001000000000001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17.3</v>
      </c>
      <c r="L72" s="36" t="s">
        <v>52</v>
      </c>
      <c r="M72" s="36">
        <f>ROUND('DRIs DATA'!K8,1)</f>
        <v>6.1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106.35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268.05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241.41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204.23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111.13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475.65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209.51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2021-02-26T04:54:30Z</dcterms:modified>
</cp:coreProperties>
</file>