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<sst xmlns="http://schemas.openxmlformats.org/spreadsheetml/2006/main" count="692" uniqueCount="351">
  <si>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</si>
  <si>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</si>
  <si>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</si>
  <si>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</si>
  <si>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</si>
  <si>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</si>
  <si>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</si>
  <si>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</si>
  <si>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</si>
  <si>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</si>
  <si>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</si>
  <si>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</si>
  <si>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</si>
  <si>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</si>
  <si>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</si>
  <si>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</si>
  <si>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</si>
  <si>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</si>
  <si>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</si>
  <si>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</si>
  <si>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</si>
  <si>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</si>
  <si>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</si>
  <si>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</si>
  <si>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</si>
  <si>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</si>
  <si>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</si>
  <si>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</si>
  <si>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</si>
  <si>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</si>
  <si>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</si>
  <si>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</si>
  <si>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</si>
  <si>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</si>
  <si>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</si>
  <si>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</si>
  <si>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</si>
  <si>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</si>
  <si>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</si>
  <si>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</si>
  <si>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</si>
  <si>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</si>
  <si>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</si>
  <si>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</si>
  <si>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</si>
  <si>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</si>
  <si>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</si>
  <si>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</si>
  <si>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</si>
  <si>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</si>
  <si>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</si>
  <si>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</si>
  <si>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</si>
  <si>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</si>
  <si>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</si>
  <si>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</si>
  <si>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</si>
  <si>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</si>
  <si>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</si>
  <si>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</si>
  <si>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</si>
  <si>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</si>
  <si>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</si>
  <si>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</si>
  <si>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</si>
  <si>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</si>
  <si>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</si>
  <si>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</si>
  <si>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</si>
  <si>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</si>
  <si>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</si>
  <si>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</si>
  <si>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</si>
  <si>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</si>
  <si>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</si>
  <si>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</si>
  <si>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</si>
  <si>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</si>
  <si>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</si>
  <si>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</si>
  <si>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</si>
  <si>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</si>
  <si>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</si>
  <si>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</si>
  <si>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</si>
  <si>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</si>
  <si>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</si>
  <si>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</si>
  <si>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</si>
  <si>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</si>
  <si>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</si>
  <si>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</si>
  <si>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</si>
  <si>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</si>
  <si>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</si>
  <si>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</si>
  <si>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</si>
  <si>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</si>
  <si>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</si>
  <si>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</si>
  <si>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</si>
  <si>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</si>
  <si>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</si>
  <si>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</si>
  <si>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</si>
  <si>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</si>
  <si>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</si>
  <si>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</si>
  <si>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</si>
  <si>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</si>
  <si>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</si>
  <si>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</si>
  <si>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</si>
  <si>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</si>
  <si>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</si>
  <si>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</si>
  <si>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</si>
  <si>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</si>
  <si>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</si>
  <si>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</si>
  <si>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</si>
  <si>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</si>
  <si>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</si>
  <si>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</si>
  <si>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</si>
  <si>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</si>
  <si>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</si>
  <si>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</si>
  <si>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</si>
  <si>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</si>
  <si>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</si>
  <si>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</si>
  <si>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</si>
  <si>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</si>
  <si>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</si>
  <si>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</si>
  <si>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</si>
  <si>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</si>
  <si>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</si>
  <si>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</si>
  <si>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</si>
  <si>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</si>
  <si>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</si>
  <si>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</si>
  <si>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</si>
  <si>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</si>
  <si>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</si>
  <si>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</si>
  <si>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</si>
  <si>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</si>
  <si>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</si>
  <si>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</si>
  <si>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</si>
  <si>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</si>
  <si>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</si>
  <si>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</si>
  <si>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</si>
  <si>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</si>
  <si>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</si>
  <si>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</si>
  <si>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</si>
  <si>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</si>
  <si>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</si>
  <si>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</si>
  <si>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</si>
  <si>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</si>
  <si>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</si>
  <si>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</si>
  <si>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</si>
  <si>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</si>
  <si>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</si>
  <si>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</si>
  <si>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</si>
  <si>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</si>
  <si>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</si>
  <si>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</si>
  <si>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</si>
  <si>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</si>
  <si>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</si>
  <si>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</si>
  <si>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</si>
  <si>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</si>
  <si>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</si>
  <si>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</si>
  <si>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</si>
  <si>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</si>
  <si>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</si>
  <si>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</si>
  <si>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</si>
  <si>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</si>
  <si>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</si>
  <si>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</si>
  <si>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</si>
  <si>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</si>
  <si>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</si>
  <si>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</si>
  <si>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</si>
  <si>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</si>
  <si>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</si>
  <si>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</si>
  <si>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</si>
  <si>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</si>
  <si>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</si>
  <si>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</si>
  <si>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</si>
  <si>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</si>
  <si>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</si>
  <si>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</si>
  <si>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</si>
  <si>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</si>
  <si>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</si>
  <si>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</si>
  <si>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</si>
  <si>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</si>
  <si>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</si>
  <si>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</si>
  <si>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</si>
  <si>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</si>
  <si>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</si>
  <si>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</si>
  <si>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</si>
  <si>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</si>
  <si>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</si>
  <si>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</si>
  <si>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</si>
  <si>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</si>
  <si>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</si>
  <si>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</si>
  <si>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</si>
  <si>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</si>
  <si>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</si>
  <si>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</si>
  <si>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</si>
  <si>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</si>
  <si>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</si>
  <si>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</si>
  <si>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</si>
  <si>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</si>
  <si>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</si>
  <si>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</si>
  <si>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</si>
  <si>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</si>
  <si>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</si>
  <si>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</si>
  <si>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</si>
  <si>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</si>
  <si>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</si>
  <si>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</si>
  <si>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</si>
  <si>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</si>
  <si>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</si>
  <si>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</si>
  <si>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</si>
  <si>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</si>
  <si>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</si>
  <si>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</si>
  <si>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</si>
  <si>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</si>
  <si>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</si>
  <si>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</si>
  <si>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</si>
  <si>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</si>
  <si>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</si>
  <si>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</si>
  <si>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</si>
  <si>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</si>
  <si>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</si>
  <si>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</si>
  <si>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</si>
  <si>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</si>
  <si>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</si>
  <si>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</si>
  <si>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</si>
  <si>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</si>
  <si>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</si>
  <si>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</si>
  <si>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</si>
  <si>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</si>
  <si>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</si>
  <si>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</si>
  <si>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</si>
  <si>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</si>
  <si>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</si>
  <si>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</si>
  <si>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</si>
  <si>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</si>
  <si>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</si>
  <si>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</si>
  <si>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</si>
  <si>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</si>
  <si>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</si>
  <si>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</si>
  <si>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</si>
  <si>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</si>
  <si>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</si>
  <si>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</si>
  <si>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</si>
  <si>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</si>
  <si>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</si>
  <si>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</si>
  <si>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</si>
  <si>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</si>
  <si>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</si>
  <si>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</si>
  <si>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</si>
  <si>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</si>
  <si>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</si>
  <si>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</si>
  <si>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</si>
  <si>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</si>
  <si>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</si>
  <si>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</si>
  <si>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</si>
  <si>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</si>
  <si>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</si>
  <si>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</si>
  <si>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</si>
  <si>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</si>
  <si>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</si>
  <si>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</si>
  <si>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</si>
  <si>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</si>
  <si>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</si>
  <si>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</si>
  <si>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M</t>
  </si>
  <si>
    <t>H1900626</t>
  </si>
  <si>
    <t>강욱</t>
  </si>
  <si>
    <t>(설문지 : FFQ 95문항 설문지, 사용자 : 강욱, ID : H1900626)</t>
  </si>
  <si>
    <t>2021년 07월 01일 16:29:37</t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</si>
  <si>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</si>
  <si>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</si>
  <si>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</si>
  <si>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</si>
  <si>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권장섭취량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</si>
  <si>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</si>
  <si>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</si>
  <si>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</si>
  <si>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</si>
  <si>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</si>
  <si>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</si>
  <si>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</si>
  <si>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</si>
  <si>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</si>
  <si>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</si>
  <si>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나트륨</t>
    <phoneticPr fontId="1" type="noConversion"/>
  </si>
  <si>
    <t>충분섭취량</t>
    <phoneticPr fontId="1" type="noConversion"/>
  </si>
  <si>
    <t>철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</si>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</sst>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142.22762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4.3164189999999998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1.8929959999999999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2150.4998000000001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4299.2896000000001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131.29826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189.07973000000001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17.958241999999998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1726.3126999999999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0.17742698000000001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5.0563000000000002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40.975659999999998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412.99533000000002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156.64964000000001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3.6230000000000002</c:v>
                </c:pt>
                <c:pt idx="1">
                  <c:v>28.654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20.79458</c:v>
                </c:pt>
                <c:pt idx="1">
                  <c:v>26.734529999999999</c:v>
                </c:pt>
                <c:pt idx="2">
                  <c:v>27.778433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587.91974000000005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49.577717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74.715999999999994</c:v>
                </c:pt>
                <c:pt idx="1">
                  <c:v>11.617000000000001</c:v>
                </c:pt>
                <c:pt idx="2">
                  <c:v>13.667999999999999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4826.4575000000004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108.20731000000001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789.71969999999999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7.0498219999999998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7870.7860000000001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25.327047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2.7137180000000001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229.5763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2.4344401000000002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26.260414000000001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2.7137180000000001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745.25005999999996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14.835808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강욱, ID : H1900626)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16:29:37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4826.4575000000004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142.22762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40.975659999999998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74.715999999999994</v>
      </c>
      <c r="G8" s="59">
        <f>'DRIs DATA 입력'!G8</f>
        <v>11.617000000000001</v>
      </c>
      <c r="H8" s="59">
        <f>'DRIs DATA 입력'!H8</f>
        <v>13.667999999999999</v>
      </c>
      <c r="I8" s="46"/>
      <c r="J8" s="59" t="s">
        <v>215</v>
      </c>
      <c r="K8" s="59">
        <f>'DRIs DATA 입력'!K8</f>
        <v>3.6230000000000002</v>
      </c>
      <c r="L8" s="59">
        <f>'DRIs DATA 입력'!L8</f>
        <v>28.654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587.91974000000005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49.577717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7.0498219999999998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229.5763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108.20731000000001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3.2447642999999999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2.4344401000000002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26.260414000000001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2.7137180000000001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745.25005999999996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14.835808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4.3164189999999998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1.8929959999999999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789.71969999999999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2150.4998000000001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7870.7860000000001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4299.2896000000001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131.29826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189.07973000000001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25.327047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17.958241999999998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1726.3126999999999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0.17742698000000001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5.0563000000000002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412.99533000000002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156.64964000000001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G15" sqref="G1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327</v>
      </c>
      <c r="G1" s="62" t="s">
        <v>293</v>
      </c>
      <c r="H1" s="61" t="s">
        <v>328</v>
      </c>
    </row>
    <row r="3" spans="1:27" x14ac:dyDescent="0.3">
      <c r="A3" s="68" t="s">
        <v>329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330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331</v>
      </c>
      <c r="V4" s="67"/>
      <c r="W4" s="67"/>
      <c r="X4" s="67"/>
      <c r="Y4" s="67"/>
      <c r="Z4" s="67"/>
    </row>
    <row r="5" spans="1:27" x14ac:dyDescent="0.3">
      <c r="A5" s="65"/>
      <c r="B5" s="65" t="s">
        <v>296</v>
      </c>
      <c r="C5" s="65" t="s">
        <v>276</v>
      </c>
      <c r="E5" s="65"/>
      <c r="F5" s="65" t="s">
        <v>297</v>
      </c>
      <c r="G5" s="65" t="s">
        <v>298</v>
      </c>
      <c r="H5" s="65" t="s">
        <v>45</v>
      </c>
      <c r="J5" s="65"/>
      <c r="K5" s="65" t="s">
        <v>332</v>
      </c>
      <c r="L5" s="65" t="s">
        <v>299</v>
      </c>
      <c r="N5" s="65"/>
      <c r="O5" s="65" t="s">
        <v>279</v>
      </c>
      <c r="P5" s="65" t="s">
        <v>333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289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294</v>
      </c>
      <c r="B6" s="65">
        <v>2000</v>
      </c>
      <c r="C6" s="65">
        <v>4826.4575000000004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45</v>
      </c>
      <c r="P6" s="65">
        <v>55</v>
      </c>
      <c r="Q6" s="65">
        <v>0</v>
      </c>
      <c r="R6" s="65">
        <v>0</v>
      </c>
      <c r="S6" s="65">
        <v>142.22762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40.975659999999998</v>
      </c>
    </row>
    <row r="7" spans="1:27" x14ac:dyDescent="0.3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3">
      <c r="E8" s="65" t="s">
        <v>304</v>
      </c>
      <c r="F8" s="65">
        <v>74.715999999999994</v>
      </c>
      <c r="G8" s="65">
        <v>11.617000000000001</v>
      </c>
      <c r="H8" s="65">
        <v>13.667999999999999</v>
      </c>
      <c r="J8" s="65" t="s">
        <v>304</v>
      </c>
      <c r="K8" s="65">
        <v>3.6230000000000002</v>
      </c>
      <c r="L8" s="65">
        <v>28.654</v>
      </c>
    </row>
    <row r="13" spans="1:27" x14ac:dyDescent="0.3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306</v>
      </c>
      <c r="B14" s="67"/>
      <c r="C14" s="67"/>
      <c r="D14" s="67"/>
      <c r="E14" s="67"/>
      <c r="F14" s="67"/>
      <c r="H14" s="67" t="s">
        <v>307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334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289</v>
      </c>
      <c r="K15" s="65" t="s">
        <v>277</v>
      </c>
      <c r="L15" s="65" t="s">
        <v>335</v>
      </c>
      <c r="M15" s="65" t="s">
        <v>276</v>
      </c>
      <c r="O15" s="65"/>
      <c r="P15" s="65" t="s">
        <v>336</v>
      </c>
      <c r="Q15" s="65" t="s">
        <v>289</v>
      </c>
      <c r="R15" s="65" t="s">
        <v>277</v>
      </c>
      <c r="S15" s="65" t="s">
        <v>278</v>
      </c>
      <c r="T15" s="65" t="s">
        <v>337</v>
      </c>
      <c r="V15" s="65"/>
      <c r="W15" s="65" t="s">
        <v>279</v>
      </c>
      <c r="X15" s="65" t="s">
        <v>289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310</v>
      </c>
      <c r="B16" s="65">
        <v>500</v>
      </c>
      <c r="C16" s="65">
        <v>700</v>
      </c>
      <c r="D16" s="65">
        <v>0</v>
      </c>
      <c r="E16" s="65">
        <v>3000</v>
      </c>
      <c r="F16" s="65">
        <v>587.91974000000005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49.577717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7.0498219999999998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229.5763</v>
      </c>
    </row>
    <row r="23" spans="1:62" x14ac:dyDescent="0.3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338</v>
      </c>
      <c r="B24" s="67"/>
      <c r="C24" s="67"/>
      <c r="D24" s="67"/>
      <c r="E24" s="67"/>
      <c r="F24" s="67"/>
      <c r="H24" s="67" t="s">
        <v>339</v>
      </c>
      <c r="I24" s="67"/>
      <c r="J24" s="67"/>
      <c r="K24" s="67"/>
      <c r="L24" s="67"/>
      <c r="M24" s="67"/>
      <c r="O24" s="67" t="s">
        <v>312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340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289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334</v>
      </c>
      <c r="K25" s="65" t="s">
        <v>277</v>
      </c>
      <c r="L25" s="65" t="s">
        <v>335</v>
      </c>
      <c r="M25" s="65" t="s">
        <v>276</v>
      </c>
      <c r="O25" s="65"/>
      <c r="P25" s="65" t="s">
        <v>279</v>
      </c>
      <c r="Q25" s="65" t="s">
        <v>289</v>
      </c>
      <c r="R25" s="65" t="s">
        <v>341</v>
      </c>
      <c r="S25" s="65" t="s">
        <v>278</v>
      </c>
      <c r="T25" s="65" t="s">
        <v>276</v>
      </c>
      <c r="V25" s="65"/>
      <c r="W25" s="65" t="s">
        <v>279</v>
      </c>
      <c r="X25" s="65" t="s">
        <v>289</v>
      </c>
      <c r="Y25" s="65" t="s">
        <v>277</v>
      </c>
      <c r="Z25" s="65" t="s">
        <v>278</v>
      </c>
      <c r="AA25" s="65" t="s">
        <v>276</v>
      </c>
      <c r="AC25" s="65"/>
      <c r="AD25" s="65" t="s">
        <v>342</v>
      </c>
      <c r="AE25" s="65" t="s">
        <v>333</v>
      </c>
      <c r="AF25" s="65" t="s">
        <v>277</v>
      </c>
      <c r="AG25" s="65" t="s">
        <v>278</v>
      </c>
      <c r="AH25" s="65" t="s">
        <v>343</v>
      </c>
      <c r="AJ25" s="65"/>
      <c r="AK25" s="65" t="s">
        <v>279</v>
      </c>
      <c r="AL25" s="65" t="s">
        <v>289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289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289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289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108.20731000000001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3.2447642999999999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2.4344401000000002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26.260414000000001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2.7137180000000001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745.25005999999996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14.835808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4.3164189999999998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1.8929959999999999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344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322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289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289</v>
      </c>
      <c r="K35" s="65" t="s">
        <v>345</v>
      </c>
      <c r="L35" s="65" t="s">
        <v>278</v>
      </c>
      <c r="M35" s="65" t="s">
        <v>276</v>
      </c>
      <c r="O35" s="65"/>
      <c r="P35" s="65" t="s">
        <v>279</v>
      </c>
      <c r="Q35" s="65" t="s">
        <v>289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289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289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289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789.71969999999999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2150.4998000000001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7870.7860000000001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4299.2896000000001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131.29826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189.07973000000001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346</v>
      </c>
      <c r="B44" s="67"/>
      <c r="C44" s="67"/>
      <c r="D44" s="67"/>
      <c r="E44" s="67"/>
      <c r="F44" s="67"/>
      <c r="H44" s="67" t="s">
        <v>281</v>
      </c>
      <c r="I44" s="67"/>
      <c r="J44" s="67"/>
      <c r="K44" s="67"/>
      <c r="L44" s="67"/>
      <c r="M44" s="67"/>
      <c r="O44" s="67" t="s">
        <v>282</v>
      </c>
      <c r="P44" s="67"/>
      <c r="Q44" s="67"/>
      <c r="R44" s="67"/>
      <c r="S44" s="67"/>
      <c r="T44" s="67"/>
      <c r="V44" s="67" t="s">
        <v>283</v>
      </c>
      <c r="W44" s="67"/>
      <c r="X44" s="67"/>
      <c r="Y44" s="67"/>
      <c r="Z44" s="67"/>
      <c r="AA44" s="67"/>
      <c r="AC44" s="67" t="s">
        <v>284</v>
      </c>
      <c r="AD44" s="67"/>
      <c r="AE44" s="67"/>
      <c r="AF44" s="67"/>
      <c r="AG44" s="67"/>
      <c r="AH44" s="67"/>
      <c r="AJ44" s="67" t="s">
        <v>285</v>
      </c>
      <c r="AK44" s="67"/>
      <c r="AL44" s="67"/>
      <c r="AM44" s="67"/>
      <c r="AN44" s="67"/>
      <c r="AO44" s="67"/>
      <c r="AQ44" s="67" t="s">
        <v>286</v>
      </c>
      <c r="AR44" s="67"/>
      <c r="AS44" s="67"/>
      <c r="AT44" s="67"/>
      <c r="AU44" s="67"/>
      <c r="AV44" s="67"/>
      <c r="AX44" s="67" t="s">
        <v>287</v>
      </c>
      <c r="AY44" s="67"/>
      <c r="AZ44" s="67"/>
      <c r="BA44" s="67"/>
      <c r="BB44" s="67"/>
      <c r="BC44" s="67"/>
      <c r="BE44" s="67" t="s">
        <v>288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347</v>
      </c>
      <c r="C45" s="65" t="s">
        <v>289</v>
      </c>
      <c r="D45" s="65" t="s">
        <v>277</v>
      </c>
      <c r="E45" s="65" t="s">
        <v>278</v>
      </c>
      <c r="F45" s="65" t="s">
        <v>276</v>
      </c>
      <c r="H45" s="65"/>
      <c r="I45" s="65" t="s">
        <v>336</v>
      </c>
      <c r="J45" s="65" t="s">
        <v>289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289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289</v>
      </c>
      <c r="Y45" s="65" t="s">
        <v>341</v>
      </c>
      <c r="Z45" s="65" t="s">
        <v>278</v>
      </c>
      <c r="AA45" s="65" t="s">
        <v>276</v>
      </c>
      <c r="AC45" s="65"/>
      <c r="AD45" s="65" t="s">
        <v>279</v>
      </c>
      <c r="AE45" s="65" t="s">
        <v>289</v>
      </c>
      <c r="AF45" s="65" t="s">
        <v>277</v>
      </c>
      <c r="AG45" s="65" t="s">
        <v>348</v>
      </c>
      <c r="AH45" s="65" t="s">
        <v>276</v>
      </c>
      <c r="AJ45" s="65"/>
      <c r="AK45" s="65" t="s">
        <v>279</v>
      </c>
      <c r="AL45" s="65" t="s">
        <v>289</v>
      </c>
      <c r="AM45" s="65" t="s">
        <v>277</v>
      </c>
      <c r="AN45" s="65" t="s">
        <v>349</v>
      </c>
      <c r="AO45" s="65" t="s">
        <v>276</v>
      </c>
      <c r="AQ45" s="65"/>
      <c r="AR45" s="65" t="s">
        <v>336</v>
      </c>
      <c r="AS45" s="65" t="s">
        <v>289</v>
      </c>
      <c r="AT45" s="65" t="s">
        <v>277</v>
      </c>
      <c r="AU45" s="65" t="s">
        <v>335</v>
      </c>
      <c r="AV45" s="65" t="s">
        <v>276</v>
      </c>
      <c r="AX45" s="65"/>
      <c r="AY45" s="65" t="s">
        <v>336</v>
      </c>
      <c r="AZ45" s="65" t="s">
        <v>289</v>
      </c>
      <c r="BA45" s="65" t="s">
        <v>345</v>
      </c>
      <c r="BB45" s="65" t="s">
        <v>335</v>
      </c>
      <c r="BC45" s="65" t="s">
        <v>276</v>
      </c>
      <c r="BE45" s="65"/>
      <c r="BF45" s="65" t="s">
        <v>279</v>
      </c>
      <c r="BG45" s="65" t="s">
        <v>289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25.327047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17.958241999999998</v>
      </c>
      <c r="O46" s="65" t="s">
        <v>290</v>
      </c>
      <c r="P46" s="65">
        <v>600</v>
      </c>
      <c r="Q46" s="65">
        <v>800</v>
      </c>
      <c r="R46" s="65">
        <v>0</v>
      </c>
      <c r="S46" s="65">
        <v>10000</v>
      </c>
      <c r="T46" s="65">
        <v>1726.3126999999999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0.17742698000000001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5.0563000000000002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412.99533000000002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156.64964000000001</v>
      </c>
      <c r="AX46" s="65" t="s">
        <v>291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325</v>
      </c>
      <c r="B2" s="61" t="s">
        <v>326</v>
      </c>
      <c r="C2" s="61" t="s">
        <v>324</v>
      </c>
      <c r="D2" s="61">
        <v>65</v>
      </c>
      <c r="E2" s="61">
        <v>4826.4575000000004</v>
      </c>
      <c r="F2" s="61">
        <v>777.50459999999998</v>
      </c>
      <c r="G2" s="61">
        <v>120.88779</v>
      </c>
      <c r="H2" s="61">
        <v>92.683009999999996</v>
      </c>
      <c r="I2" s="61">
        <v>28.204782000000002</v>
      </c>
      <c r="J2" s="61">
        <v>142.22762</v>
      </c>
      <c r="K2" s="61">
        <v>93.055930000000004</v>
      </c>
      <c r="L2" s="61">
        <v>49.171688000000003</v>
      </c>
      <c r="M2" s="61">
        <v>40.975659999999998</v>
      </c>
      <c r="N2" s="61">
        <v>6.0076283999999998</v>
      </c>
      <c r="O2" s="61">
        <v>23.389671</v>
      </c>
      <c r="P2" s="61">
        <v>1539.8861999999999</v>
      </c>
      <c r="Q2" s="61">
        <v>35.172199999999997</v>
      </c>
      <c r="R2" s="61">
        <v>587.91974000000005</v>
      </c>
      <c r="S2" s="61">
        <v>236.89122</v>
      </c>
      <c r="T2" s="61">
        <v>4212.3413</v>
      </c>
      <c r="U2" s="61">
        <v>7.0498219999999998</v>
      </c>
      <c r="V2" s="61">
        <v>49.577717</v>
      </c>
      <c r="W2" s="61">
        <v>229.5763</v>
      </c>
      <c r="X2" s="61">
        <v>108.20731000000001</v>
      </c>
      <c r="Y2" s="61">
        <v>3.2447642999999999</v>
      </c>
      <c r="Z2" s="61">
        <v>2.4344401000000002</v>
      </c>
      <c r="AA2" s="61">
        <v>26.260414000000001</v>
      </c>
      <c r="AB2" s="61">
        <v>2.7137180000000001</v>
      </c>
      <c r="AC2" s="61">
        <v>745.25005999999996</v>
      </c>
      <c r="AD2" s="61">
        <v>14.835808</v>
      </c>
      <c r="AE2" s="61">
        <v>4.3164189999999998</v>
      </c>
      <c r="AF2" s="61">
        <v>1.8929959999999999</v>
      </c>
      <c r="AG2" s="61">
        <v>789.71969999999999</v>
      </c>
      <c r="AH2" s="61">
        <v>502.24686000000003</v>
      </c>
      <c r="AI2" s="61">
        <v>287.47289999999998</v>
      </c>
      <c r="AJ2" s="61">
        <v>2150.4998000000001</v>
      </c>
      <c r="AK2" s="61">
        <v>7870.7860000000001</v>
      </c>
      <c r="AL2" s="61">
        <v>131.29826</v>
      </c>
      <c r="AM2" s="61">
        <v>4299.2896000000001</v>
      </c>
      <c r="AN2" s="61">
        <v>189.07973000000001</v>
      </c>
      <c r="AO2" s="61">
        <v>25.327047</v>
      </c>
      <c r="AP2" s="61">
        <v>18.635072999999998</v>
      </c>
      <c r="AQ2" s="61">
        <v>6.6919737000000001</v>
      </c>
      <c r="AR2" s="61">
        <v>17.958241999999998</v>
      </c>
      <c r="AS2" s="61">
        <v>1726.3126999999999</v>
      </c>
      <c r="AT2" s="61">
        <v>0.17742698000000001</v>
      </c>
      <c r="AU2" s="61">
        <v>5.0563000000000002</v>
      </c>
      <c r="AV2" s="61">
        <v>412.99533000000002</v>
      </c>
      <c r="AW2" s="61">
        <v>156.64964000000001</v>
      </c>
      <c r="AX2" s="61">
        <v>8.3303150000000006E-2</v>
      </c>
      <c r="AY2" s="61">
        <v>3.3710467999999998</v>
      </c>
      <c r="AZ2" s="61">
        <v>732.26670000000001</v>
      </c>
      <c r="BA2" s="61">
        <v>75.311729999999997</v>
      </c>
      <c r="BB2" s="61">
        <v>20.79458</v>
      </c>
      <c r="BC2" s="61">
        <v>26.734529999999999</v>
      </c>
      <c r="BD2" s="61">
        <v>27.778433</v>
      </c>
      <c r="BE2" s="61">
        <v>1.0186875</v>
      </c>
      <c r="BF2" s="61">
        <v>4.7176213000000002</v>
      </c>
      <c r="BG2" s="61">
        <v>6.9387240000000003E-3</v>
      </c>
      <c r="BH2" s="61">
        <v>1.9459369000000001E-2</v>
      </c>
      <c r="BI2" s="61">
        <v>2.4244167E-2</v>
      </c>
      <c r="BJ2" s="61">
        <v>0.13786343000000001</v>
      </c>
      <c r="BK2" s="61">
        <v>5.3374800000000001E-4</v>
      </c>
      <c r="BL2" s="61">
        <v>0.57305890000000004</v>
      </c>
      <c r="BM2" s="61">
        <v>3.3647963999999999</v>
      </c>
      <c r="BN2" s="61">
        <v>0.73708470000000004</v>
      </c>
      <c r="BO2" s="61">
        <v>104.42381</v>
      </c>
      <c r="BP2" s="61">
        <v>7.1782494000000003</v>
      </c>
      <c r="BQ2" s="61">
        <v>21.993662</v>
      </c>
      <c r="BR2" s="61">
        <v>110.75206</v>
      </c>
      <c r="BS2" s="61">
        <v>150.87782000000001</v>
      </c>
      <c r="BT2" s="61">
        <v>10.480707000000001</v>
      </c>
      <c r="BU2" s="61">
        <v>0.2263674</v>
      </c>
      <c r="BV2" s="61">
        <v>7.8876643999999996E-2</v>
      </c>
      <c r="BW2" s="61">
        <v>0.70277833999999995</v>
      </c>
      <c r="BX2" s="61">
        <v>2.3984076999999999</v>
      </c>
      <c r="BY2" s="61">
        <v>0.26970533000000002</v>
      </c>
      <c r="BZ2" s="61">
        <v>1.3064475E-3</v>
      </c>
      <c r="CA2" s="61">
        <v>2.1906636000000002</v>
      </c>
      <c r="CB2" s="61">
        <v>3.3622935E-2</v>
      </c>
      <c r="CC2" s="61">
        <v>0.31300998000000002</v>
      </c>
      <c r="CD2" s="61">
        <v>3.8500402</v>
      </c>
      <c r="CE2" s="61">
        <v>0.20978288</v>
      </c>
      <c r="CF2" s="61">
        <v>0.38909146</v>
      </c>
      <c r="CG2" s="61">
        <v>9.9000000000000005E-7</v>
      </c>
      <c r="CH2" s="61">
        <v>5.9360940000000001E-2</v>
      </c>
      <c r="CI2" s="61">
        <v>1.2741680999999999E-2</v>
      </c>
      <c r="CJ2" s="61">
        <v>8.7771480000000004</v>
      </c>
      <c r="CK2" s="61">
        <v>5.8252900000000003E-2</v>
      </c>
      <c r="CL2" s="61">
        <v>2.5260904000000002</v>
      </c>
      <c r="CM2" s="61">
        <v>3.6582173999999998</v>
      </c>
      <c r="CN2" s="61">
        <v>3656.4978000000001</v>
      </c>
      <c r="CO2" s="61">
        <v>6344.0796</v>
      </c>
      <c r="CP2" s="61">
        <v>3395.5495999999998</v>
      </c>
      <c r="CQ2" s="61">
        <v>1436.2294999999999</v>
      </c>
      <c r="CR2" s="61">
        <v>887.89233000000002</v>
      </c>
      <c r="CS2" s="61">
        <v>646.3913</v>
      </c>
      <c r="CT2" s="61">
        <v>3813.9376999999999</v>
      </c>
      <c r="CU2" s="61">
        <v>2197.6489999999999</v>
      </c>
      <c r="CV2" s="61">
        <v>1999.3666000000001</v>
      </c>
      <c r="CW2" s="61">
        <v>2415.5837000000001</v>
      </c>
      <c r="CX2" s="61">
        <v>748.24680000000001</v>
      </c>
      <c r="CY2" s="61">
        <v>4601.4579999999996</v>
      </c>
      <c r="CZ2" s="61">
        <v>2110.7611999999999</v>
      </c>
      <c r="DA2" s="61">
        <v>5079.3829999999998</v>
      </c>
      <c r="DB2" s="61">
        <v>4767.7323999999999</v>
      </c>
      <c r="DC2" s="61">
        <v>6810.9204</v>
      </c>
      <c r="DD2" s="61">
        <v>15918.761</v>
      </c>
      <c r="DE2" s="61">
        <v>2562.0264000000002</v>
      </c>
      <c r="DF2" s="61">
        <v>7313.5190000000002</v>
      </c>
      <c r="DG2" s="61">
        <v>3134.4268000000002</v>
      </c>
      <c r="DH2" s="61">
        <v>195.19589999999999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75.311729999999997</v>
      </c>
      <c r="B6">
        <f>BB2</f>
        <v>20.79458</v>
      </c>
      <c r="C6">
        <f>BC2</f>
        <v>26.734529999999999</v>
      </c>
      <c r="D6">
        <f>BD2</f>
        <v>27.778433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36" sqref="I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20433</v>
      </c>
      <c r="C2" s="56">
        <f ca="1">YEAR(TODAY())-YEAR(B2)+IF(TODAY()&gt;=DATE(YEAR(TODAY()),MONTH(B2),DAY(B2)),0,-1)</f>
        <v>65</v>
      </c>
      <c r="E2" s="52">
        <v>169.8</v>
      </c>
      <c r="F2" s="53" t="s">
        <v>275</v>
      </c>
      <c r="G2" s="52">
        <v>75.7</v>
      </c>
      <c r="H2" s="51" t="s">
        <v>40</v>
      </c>
      <c r="I2" s="72">
        <f>ROUND(G3/E3^2,1)</f>
        <v>26.3</v>
      </c>
    </row>
    <row r="3" spans="1:9" x14ac:dyDescent="0.3">
      <c r="E3" s="51">
        <f>E2/100</f>
        <v>1.6980000000000002</v>
      </c>
      <c r="F3" s="51" t="s">
        <v>39</v>
      </c>
      <c r="G3" s="51">
        <f>G2</f>
        <v>75.7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강욱, ID : H1900626)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16:29:37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169.8</v>
      </c>
      <c r="L12" s="124"/>
      <c r="M12" s="117">
        <f>'개인정보 및 신체계측 입력'!G2</f>
        <v>75.7</v>
      </c>
      <c r="N12" s="118"/>
      <c r="O12" s="113" t="s">
        <v>270</v>
      </c>
      <c r="P12" s="107"/>
      <c r="Q12" s="90">
        <f>'개인정보 및 신체계측 입력'!I2</f>
        <v>26.3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강욱,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74.715999999999994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11.617000000000001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13.667999999999999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28.7</v>
      </c>
      <c r="L72" s="36" t="s">
        <v>52</v>
      </c>
      <c r="M72" s="36">
        <f>ROUND('DRIs DATA'!K8,1)</f>
        <v>3.6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78.39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413.15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108.21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180.91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98.71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524.72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253.27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2021-07-06T00:13:01Z</dcterms:modified>
</cp:coreProperties>
</file>