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<sst xmlns="http://schemas.openxmlformats.org/spreadsheetml/2006/main" count="692" uniqueCount="354">
  <si>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</si>
  <si>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</si>
  <si>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</si>
  <si>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</si>
  <si>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</si>
  <si>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</si>
  <si>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</si>
  <si>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</si>
  <si>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</si>
  <si>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</si>
  <si>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</si>
  <si>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</si>
  <si>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</si>
  <si>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</si>
  <si>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</si>
  <si>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</si>
  <si>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</si>
  <si>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</si>
  <si>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</si>
  <si>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</si>
  <si>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</si>
  <si>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</si>
  <si>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</si>
  <si>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</si>
  <si>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</si>
  <si>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</si>
  <si>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</si>
  <si>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</si>
  <si>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</si>
  <si>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</si>
  <si>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</si>
  <si>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</si>
  <si>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</si>
  <si>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</si>
  <si>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</si>
  <si>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</si>
  <si>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</si>
  <si>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</si>
  <si>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</si>
  <si>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</si>
  <si>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</si>
  <si>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</si>
  <si>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</si>
  <si>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</si>
  <si>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</si>
  <si>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</si>
  <si>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</si>
  <si>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</si>
  <si>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</si>
  <si>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</si>
  <si>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</si>
  <si>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</si>
  <si>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</si>
  <si>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</si>
  <si>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</si>
  <si>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</si>
  <si>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</si>
  <si>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</si>
  <si>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</si>
  <si>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</si>
  <si>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</si>
  <si>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</si>
  <si>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</si>
  <si>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</si>
  <si>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</si>
  <si>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</si>
  <si>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</si>
  <si>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</si>
  <si>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</si>
  <si>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</si>
  <si>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</si>
  <si>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</si>
  <si>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</si>
  <si>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</si>
  <si>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</si>
  <si>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</si>
  <si>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</si>
  <si>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</si>
  <si>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</si>
  <si>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</si>
  <si>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</si>
  <si>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</si>
  <si>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</si>
  <si>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</si>
  <si>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</si>
  <si>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</si>
  <si>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</si>
  <si>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</si>
  <si>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</si>
  <si>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</si>
  <si>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</si>
  <si>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</si>
  <si>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</si>
  <si>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</si>
  <si>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</si>
  <si>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</si>
  <si>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</si>
  <si>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</si>
  <si>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</si>
  <si>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</si>
  <si>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</si>
  <si>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</si>
  <si>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</si>
  <si>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</si>
  <si>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</si>
  <si>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</si>
  <si>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</si>
  <si>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</si>
  <si>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</si>
  <si>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</si>
  <si>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</si>
  <si>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</si>
  <si>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</si>
  <si>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</si>
  <si>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</si>
  <si>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</si>
  <si>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</si>
  <si>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</si>
  <si>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</si>
  <si>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</si>
  <si>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</si>
  <si>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</si>
  <si>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</si>
  <si>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</si>
  <si>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</si>
  <si>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</si>
  <si>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</si>
  <si>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</si>
  <si>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</si>
  <si>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</si>
  <si>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</si>
  <si>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</si>
  <si>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</si>
  <si>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</si>
  <si>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</si>
  <si>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</si>
  <si>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</si>
  <si>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</si>
  <si>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</si>
  <si>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</si>
  <si>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</si>
  <si>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</si>
  <si>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</si>
  <si>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</si>
  <si>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</si>
  <si>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</si>
  <si>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</si>
  <si>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</si>
  <si>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</si>
  <si>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</si>
  <si>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</si>
  <si>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</si>
  <si>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</si>
  <si>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</si>
  <si>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</si>
  <si>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</si>
  <si>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</si>
  <si>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</si>
  <si>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</si>
  <si>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</si>
  <si>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</si>
  <si>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</si>
  <si>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</si>
  <si>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</si>
  <si>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</si>
  <si>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</si>
  <si>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</si>
  <si>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</si>
  <si>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</si>
  <si>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</si>
  <si>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</si>
  <si>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</si>
  <si>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</si>
  <si>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</si>
  <si>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</si>
  <si>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</si>
  <si>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</si>
  <si>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</si>
  <si>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</si>
  <si>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</si>
  <si>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</si>
  <si>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</si>
  <si>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</si>
  <si>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</si>
  <si>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</si>
  <si>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</si>
  <si>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</si>
  <si>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</si>
  <si>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</si>
  <si>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</si>
  <si>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</si>
  <si>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</si>
  <si>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</si>
  <si>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</si>
  <si>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</si>
  <si>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</si>
  <si>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</si>
  <si>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</si>
  <si>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</si>
  <si>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</si>
  <si>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</si>
  <si>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</si>
  <si>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</si>
  <si>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</si>
  <si>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</si>
  <si>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</si>
  <si>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</si>
  <si>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</si>
  <si>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</si>
  <si>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</si>
  <si>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</si>
  <si>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</si>
  <si>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</si>
  <si>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</si>
  <si>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</si>
  <si>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</si>
  <si>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</si>
  <si>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</si>
  <si>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</si>
  <si>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</si>
  <si>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</si>
  <si>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</si>
  <si>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</si>
  <si>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</si>
  <si>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</si>
  <si>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</si>
  <si>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</si>
  <si>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</si>
  <si>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</si>
  <si>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</si>
  <si>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</si>
  <si>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</si>
  <si>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</si>
  <si>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</si>
  <si>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</si>
  <si>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</si>
  <si>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</si>
  <si>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</si>
  <si>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</si>
  <si>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</si>
  <si>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</si>
  <si>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</si>
  <si>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</si>
  <si>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</si>
  <si>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</si>
  <si>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</si>
  <si>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</si>
  <si>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</si>
  <si>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</si>
  <si>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</si>
  <si>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</si>
  <si>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</si>
  <si>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</si>
  <si>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</si>
  <si>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</si>
  <si>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</si>
  <si>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</si>
  <si>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</si>
  <si>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</si>
  <si>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</si>
  <si>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</si>
  <si>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</si>
  <si>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</si>
  <si>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</si>
  <si>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</si>
  <si>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</si>
  <si>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</si>
  <si>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</si>
  <si>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</si>
  <si>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</si>
  <si>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</si>
  <si>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</si>
  <si>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</si>
  <si>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</si>
  <si>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</si>
  <si>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</si>
  <si>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</si>
  <si>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</si>
  <si>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</si>
  <si>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</si>
  <si>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아연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</si>
  <si>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</si>
  <si>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</si>
  <si>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</si>
  <si>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</si>
  <si>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</si>
  <si>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</si>
  <si>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</si>
  <si>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</si>
  <si>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</si>
  <si>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</si>
  <si>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</si>
  <si>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</si>
  <si>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</si>
  <si>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</si>
  <si>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</si>
  <si>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</si>
  <si>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</si>
  <si>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</si>
  <si>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</si>
  <si>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</si>
  <si>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</si>
  <si>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</si>
  <si>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</si>
  <si>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칼륨</t>
    <phoneticPr fontId="1" type="noConversion"/>
  </si>
  <si>
    <t>염소</t>
    <phoneticPr fontId="1" type="noConversion"/>
  </si>
  <si>
    <t>권장섭취량</t>
    <phoneticPr fontId="1" type="noConversion"/>
  </si>
  <si>
    <t>비타민B6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</si>
  <si>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</si>
  <si>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</si>
  <si>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</si>
  <si>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</si>
  <si>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H1900633</t>
  </si>
  <si>
    <t>박준희</t>
  </si>
  <si>
    <t>(설문지 : FFQ 95문항 설문지, 사용자 : 박준희, ID : H1900633)</t>
  </si>
  <si>
    <t>출력시각</t>
    <phoneticPr fontId="1" type="noConversion"/>
  </si>
  <si>
    <t>2021년 07월 02일 09:02:51</t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</si>
  <si>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</si>
  <si>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</si>
  <si>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</si>
  <si>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</si>
  <si>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</si>
  <si>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</si>
  <si>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</si>
  <si>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</si>
  <si>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</si>
  <si>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</si>
  <si>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</si>
  <si>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</si>
  <si>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</si>
  <si>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상한섭취량</t>
    <phoneticPr fontId="1" type="noConversion"/>
  </si>
  <si>
    <t>섭취량</t>
    <phoneticPr fontId="1" type="noConversion"/>
  </si>
  <si>
    <t>비타민C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</si>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</sst>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77.953545000000005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4.5537514999999997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2.9021525000000001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1417.2179000000001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4043.8582000000001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335.30133000000001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132.88392999999999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11.636621999999999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1577.8733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9.9861069999999996E-2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2.1311757999999998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37.470042999999997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364.90730000000002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89.514120000000005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7.9119999999999999</c:v>
                </c:pt>
                <c:pt idx="1">
                  <c:v>25.62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23.440425999999999</c:v>
                </c:pt>
                <c:pt idx="1">
                  <c:v>23.338760000000001</c:v>
                </c:pt>
                <c:pt idx="2">
                  <c:v>38.051631999999998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653.97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27.700302000000001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61.122999999999998</c:v>
                </c:pt>
                <c:pt idx="1">
                  <c:v>17.033999999999999</c:v>
                </c:pt>
                <c:pt idx="2">
                  <c:v>21.843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1701.5029999999999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115.676186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806.86114999999995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6.6998777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5499.5309999999999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19.205760999999999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2.4229769999999999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341.40526999999997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2.1085039999999999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12.695122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2.4229769999999999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687.78369999999995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14.2067175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박준희, ID : H1900633)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09:02:51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1701.5029999999999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77.953545000000005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37.470042999999997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61.122999999999998</v>
      </c>
      <c r="G8" s="59">
        <f>'DRIs DATA 입력'!G8</f>
        <v>17.033999999999999</v>
      </c>
      <c r="H8" s="59">
        <f>'DRIs DATA 입력'!H8</f>
        <v>21.843</v>
      </c>
      <c r="I8" s="46"/>
      <c r="J8" s="59" t="s">
        <v>215</v>
      </c>
      <c r="K8" s="59">
        <f>'DRIs DATA 입력'!K8</f>
        <v>7.9119999999999999</v>
      </c>
      <c r="L8" s="59">
        <f>'DRIs DATA 입력'!L8</f>
        <v>25.62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653.97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27.700302000000001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6.6998777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341.40526999999997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115.676186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1.7696428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2.1085039999999999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12.695122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2.4229769999999999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687.78369999999995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14.2067175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4.5537514999999997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2.9021525000000001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806.86114999999995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1417.2179000000001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5499.5309999999999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4043.8582000000001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335.30133000000001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132.88392999999999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19.205760999999999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11.636621999999999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1577.8733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9.9861069999999996E-2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2.1311757999999998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364.90730000000002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89.514120000000005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I18" sqref="I17:I1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314</v>
      </c>
      <c r="G1" s="62" t="s">
        <v>315</v>
      </c>
      <c r="H1" s="61" t="s">
        <v>316</v>
      </c>
    </row>
    <row r="3" spans="1:27" x14ac:dyDescent="0.3">
      <c r="A3" s="68" t="s">
        <v>286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317</v>
      </c>
      <c r="B4" s="67"/>
      <c r="C4" s="67"/>
      <c r="E4" s="69" t="s">
        <v>288</v>
      </c>
      <c r="F4" s="70"/>
      <c r="G4" s="70"/>
      <c r="H4" s="71"/>
      <c r="J4" s="69" t="s">
        <v>289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318</v>
      </c>
      <c r="V4" s="67"/>
      <c r="W4" s="67"/>
      <c r="X4" s="67"/>
      <c r="Y4" s="67"/>
      <c r="Z4" s="67"/>
    </row>
    <row r="5" spans="1:27" x14ac:dyDescent="0.3">
      <c r="A5" s="65"/>
      <c r="B5" s="65" t="s">
        <v>290</v>
      </c>
      <c r="C5" s="65" t="s">
        <v>276</v>
      </c>
      <c r="E5" s="65"/>
      <c r="F5" s="65" t="s">
        <v>291</v>
      </c>
      <c r="G5" s="65" t="s">
        <v>319</v>
      </c>
      <c r="H5" s="65" t="s">
        <v>320</v>
      </c>
      <c r="J5" s="65"/>
      <c r="K5" s="65" t="s">
        <v>321</v>
      </c>
      <c r="L5" s="65" t="s">
        <v>292</v>
      </c>
      <c r="N5" s="65"/>
      <c r="O5" s="65" t="s">
        <v>279</v>
      </c>
      <c r="P5" s="65" t="s">
        <v>284</v>
      </c>
      <c r="Q5" s="65" t="s">
        <v>309</v>
      </c>
      <c r="R5" s="65" t="s">
        <v>311</v>
      </c>
      <c r="S5" s="65" t="s">
        <v>308</v>
      </c>
      <c r="U5" s="65"/>
      <c r="V5" s="65" t="s">
        <v>279</v>
      </c>
      <c r="W5" s="65" t="s">
        <v>306</v>
      </c>
      <c r="X5" s="65" t="s">
        <v>322</v>
      </c>
      <c r="Y5" s="65" t="s">
        <v>311</v>
      </c>
      <c r="Z5" s="65" t="s">
        <v>276</v>
      </c>
    </row>
    <row r="6" spans="1:27" x14ac:dyDescent="0.3">
      <c r="A6" s="65" t="s">
        <v>287</v>
      </c>
      <c r="B6" s="65">
        <v>1600</v>
      </c>
      <c r="C6" s="65">
        <v>1701.5029999999999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45</v>
      </c>
      <c r="Q6" s="65">
        <v>0</v>
      </c>
      <c r="R6" s="65">
        <v>0</v>
      </c>
      <c r="S6" s="65">
        <v>77.953545000000005</v>
      </c>
      <c r="U6" s="65" t="s">
        <v>323</v>
      </c>
      <c r="V6" s="65">
        <v>0</v>
      </c>
      <c r="W6" s="65">
        <v>0</v>
      </c>
      <c r="X6" s="65">
        <v>20</v>
      </c>
      <c r="Y6" s="65">
        <v>0</v>
      </c>
      <c r="Z6" s="65">
        <v>37.470042999999997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61.122999999999998</v>
      </c>
      <c r="G8" s="65">
        <v>17.033999999999999</v>
      </c>
      <c r="H8" s="65">
        <v>21.843</v>
      </c>
      <c r="J8" s="65" t="s">
        <v>325</v>
      </c>
      <c r="K8" s="65">
        <v>7.9119999999999999</v>
      </c>
      <c r="L8" s="65">
        <v>25.62</v>
      </c>
    </row>
    <row r="13" spans="1:27" x14ac:dyDescent="0.3">
      <c r="A13" s="66" t="s">
        <v>326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327</v>
      </c>
      <c r="B14" s="67"/>
      <c r="C14" s="67"/>
      <c r="D14" s="67"/>
      <c r="E14" s="67"/>
      <c r="F14" s="67"/>
      <c r="H14" s="67" t="s">
        <v>328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297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306</v>
      </c>
      <c r="D15" s="65" t="s">
        <v>277</v>
      </c>
      <c r="E15" s="65" t="s">
        <v>330</v>
      </c>
      <c r="F15" s="65" t="s">
        <v>331</v>
      </c>
      <c r="H15" s="65"/>
      <c r="I15" s="65" t="s">
        <v>310</v>
      </c>
      <c r="J15" s="65" t="s">
        <v>306</v>
      </c>
      <c r="K15" s="65" t="s">
        <v>322</v>
      </c>
      <c r="L15" s="65" t="s">
        <v>278</v>
      </c>
      <c r="M15" s="65" t="s">
        <v>276</v>
      </c>
      <c r="O15" s="65"/>
      <c r="P15" s="65" t="s">
        <v>279</v>
      </c>
      <c r="Q15" s="65" t="s">
        <v>306</v>
      </c>
      <c r="R15" s="65" t="s">
        <v>277</v>
      </c>
      <c r="S15" s="65" t="s">
        <v>278</v>
      </c>
      <c r="T15" s="65" t="s">
        <v>331</v>
      </c>
      <c r="V15" s="65"/>
      <c r="W15" s="65" t="s">
        <v>279</v>
      </c>
      <c r="X15" s="65" t="s">
        <v>284</v>
      </c>
      <c r="Y15" s="65" t="s">
        <v>322</v>
      </c>
      <c r="Z15" s="65" t="s">
        <v>278</v>
      </c>
      <c r="AA15" s="65" t="s">
        <v>331</v>
      </c>
    </row>
    <row r="16" spans="1:27" x14ac:dyDescent="0.3">
      <c r="A16" s="65" t="s">
        <v>298</v>
      </c>
      <c r="B16" s="65">
        <v>410</v>
      </c>
      <c r="C16" s="65">
        <v>550</v>
      </c>
      <c r="D16" s="65">
        <v>0</v>
      </c>
      <c r="E16" s="65">
        <v>3000</v>
      </c>
      <c r="F16" s="65">
        <v>653.97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27.700302000000001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6.6998777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341.40526999999997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332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333</v>
      </c>
      <c r="P24" s="67"/>
      <c r="Q24" s="67"/>
      <c r="R24" s="67"/>
      <c r="S24" s="67"/>
      <c r="T24" s="67"/>
      <c r="V24" s="67" t="s">
        <v>302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334</v>
      </c>
      <c r="AR24" s="67"/>
      <c r="AS24" s="67"/>
      <c r="AT24" s="67"/>
      <c r="AU24" s="67"/>
      <c r="AV24" s="67"/>
      <c r="AX24" s="67" t="s">
        <v>335</v>
      </c>
      <c r="AY24" s="67"/>
      <c r="AZ24" s="67"/>
      <c r="BA24" s="67"/>
      <c r="BB24" s="67"/>
      <c r="BC24" s="67"/>
      <c r="BE24" s="67" t="s">
        <v>336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337</v>
      </c>
      <c r="D25" s="65" t="s">
        <v>309</v>
      </c>
      <c r="E25" s="65" t="s">
        <v>311</v>
      </c>
      <c r="F25" s="65" t="s">
        <v>276</v>
      </c>
      <c r="H25" s="65"/>
      <c r="I25" s="65" t="s">
        <v>279</v>
      </c>
      <c r="J25" s="65" t="s">
        <v>337</v>
      </c>
      <c r="K25" s="65" t="s">
        <v>309</v>
      </c>
      <c r="L25" s="65" t="s">
        <v>278</v>
      </c>
      <c r="M25" s="65" t="s">
        <v>276</v>
      </c>
      <c r="O25" s="65"/>
      <c r="P25" s="65" t="s">
        <v>338</v>
      </c>
      <c r="Q25" s="65" t="s">
        <v>284</v>
      </c>
      <c r="R25" s="65" t="s">
        <v>277</v>
      </c>
      <c r="S25" s="65" t="s">
        <v>278</v>
      </c>
      <c r="T25" s="65" t="s">
        <v>308</v>
      </c>
      <c r="V25" s="65"/>
      <c r="W25" s="65" t="s">
        <v>279</v>
      </c>
      <c r="X25" s="65" t="s">
        <v>284</v>
      </c>
      <c r="Y25" s="65" t="s">
        <v>277</v>
      </c>
      <c r="Z25" s="65" t="s">
        <v>311</v>
      </c>
      <c r="AA25" s="65" t="s">
        <v>331</v>
      </c>
      <c r="AC25" s="65"/>
      <c r="AD25" s="65" t="s">
        <v>279</v>
      </c>
      <c r="AE25" s="65" t="s">
        <v>306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337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309</v>
      </c>
      <c r="AU25" s="65" t="s">
        <v>278</v>
      </c>
      <c r="AV25" s="65" t="s">
        <v>331</v>
      </c>
      <c r="AX25" s="65"/>
      <c r="AY25" s="65" t="s">
        <v>310</v>
      </c>
      <c r="AZ25" s="65" t="s">
        <v>337</v>
      </c>
      <c r="BA25" s="65" t="s">
        <v>277</v>
      </c>
      <c r="BB25" s="65" t="s">
        <v>278</v>
      </c>
      <c r="BC25" s="65" t="s">
        <v>331</v>
      </c>
      <c r="BE25" s="65"/>
      <c r="BF25" s="65" t="s">
        <v>310</v>
      </c>
      <c r="BG25" s="65" t="s">
        <v>284</v>
      </c>
      <c r="BH25" s="65" t="s">
        <v>277</v>
      </c>
      <c r="BI25" s="65" t="s">
        <v>278</v>
      </c>
      <c r="BJ25" s="65" t="s">
        <v>331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115.676186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1.7696428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2.1085039999999999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12.695122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2.4229769999999999</v>
      </c>
      <c r="AJ26" s="65" t="s">
        <v>339</v>
      </c>
      <c r="AK26" s="65">
        <v>320</v>
      </c>
      <c r="AL26" s="65">
        <v>400</v>
      </c>
      <c r="AM26" s="65">
        <v>0</v>
      </c>
      <c r="AN26" s="65">
        <v>1000</v>
      </c>
      <c r="AO26" s="65">
        <v>687.78369999999995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14.2067175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4.5537514999999997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2.9021525000000001</v>
      </c>
    </row>
    <row r="33" spans="1:68" x14ac:dyDescent="0.3">
      <c r="A33" s="66" t="s">
        <v>340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341</v>
      </c>
      <c r="B34" s="67"/>
      <c r="C34" s="67"/>
      <c r="D34" s="67"/>
      <c r="E34" s="67"/>
      <c r="F34" s="67"/>
      <c r="H34" s="67" t="s">
        <v>342</v>
      </c>
      <c r="I34" s="67"/>
      <c r="J34" s="67"/>
      <c r="K34" s="67"/>
      <c r="L34" s="67"/>
      <c r="M34" s="67"/>
      <c r="O34" s="67" t="s">
        <v>343</v>
      </c>
      <c r="P34" s="67"/>
      <c r="Q34" s="67"/>
      <c r="R34" s="67"/>
      <c r="S34" s="67"/>
      <c r="T34" s="67"/>
      <c r="V34" s="67" t="s">
        <v>304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344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338</v>
      </c>
      <c r="C35" s="65" t="s">
        <v>337</v>
      </c>
      <c r="D35" s="65" t="s">
        <v>322</v>
      </c>
      <c r="E35" s="65" t="s">
        <v>330</v>
      </c>
      <c r="F35" s="65" t="s">
        <v>276</v>
      </c>
      <c r="H35" s="65"/>
      <c r="I35" s="65" t="s">
        <v>279</v>
      </c>
      <c r="J35" s="65" t="s">
        <v>284</v>
      </c>
      <c r="K35" s="65" t="s">
        <v>322</v>
      </c>
      <c r="L35" s="65" t="s">
        <v>278</v>
      </c>
      <c r="M35" s="65" t="s">
        <v>276</v>
      </c>
      <c r="O35" s="65"/>
      <c r="P35" s="65" t="s">
        <v>279</v>
      </c>
      <c r="Q35" s="65" t="s">
        <v>306</v>
      </c>
      <c r="R35" s="65" t="s">
        <v>309</v>
      </c>
      <c r="S35" s="65" t="s">
        <v>278</v>
      </c>
      <c r="T35" s="65" t="s">
        <v>308</v>
      </c>
      <c r="V35" s="65"/>
      <c r="W35" s="65" t="s">
        <v>338</v>
      </c>
      <c r="X35" s="65" t="s">
        <v>284</v>
      </c>
      <c r="Y35" s="65" t="s">
        <v>277</v>
      </c>
      <c r="Z35" s="65" t="s">
        <v>330</v>
      </c>
      <c r="AA35" s="65" t="s">
        <v>276</v>
      </c>
      <c r="AC35" s="65"/>
      <c r="AD35" s="65" t="s">
        <v>279</v>
      </c>
      <c r="AE35" s="65" t="s">
        <v>284</v>
      </c>
      <c r="AF35" s="65" t="s">
        <v>322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322</v>
      </c>
      <c r="AN35" s="65" t="s">
        <v>311</v>
      </c>
      <c r="AO35" s="65" t="s">
        <v>308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806.86114999999995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1417.2179000000001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5499.5309999999999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4043.8582000000001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335.30133000000001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132.88392999999999</v>
      </c>
    </row>
    <row r="43" spans="1:68" x14ac:dyDescent="0.3">
      <c r="A43" s="66" t="s">
        <v>345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346</v>
      </c>
      <c r="B44" s="67"/>
      <c r="C44" s="67"/>
      <c r="D44" s="67"/>
      <c r="E44" s="67"/>
      <c r="F44" s="67"/>
      <c r="H44" s="67" t="s">
        <v>280</v>
      </c>
      <c r="I44" s="67"/>
      <c r="J44" s="67"/>
      <c r="K44" s="67"/>
      <c r="L44" s="67"/>
      <c r="M44" s="67"/>
      <c r="O44" s="67" t="s">
        <v>347</v>
      </c>
      <c r="P44" s="67"/>
      <c r="Q44" s="67"/>
      <c r="R44" s="67"/>
      <c r="S44" s="67"/>
      <c r="T44" s="67"/>
      <c r="V44" s="67" t="s">
        <v>348</v>
      </c>
      <c r="W44" s="67"/>
      <c r="X44" s="67"/>
      <c r="Y44" s="67"/>
      <c r="Z44" s="67"/>
      <c r="AA44" s="67"/>
      <c r="AC44" s="67" t="s">
        <v>349</v>
      </c>
      <c r="AD44" s="67"/>
      <c r="AE44" s="67"/>
      <c r="AF44" s="67"/>
      <c r="AG44" s="67"/>
      <c r="AH44" s="67"/>
      <c r="AJ44" s="67" t="s">
        <v>281</v>
      </c>
      <c r="AK44" s="67"/>
      <c r="AL44" s="67"/>
      <c r="AM44" s="67"/>
      <c r="AN44" s="67"/>
      <c r="AO44" s="67"/>
      <c r="AQ44" s="67" t="s">
        <v>350</v>
      </c>
      <c r="AR44" s="67"/>
      <c r="AS44" s="67"/>
      <c r="AT44" s="67"/>
      <c r="AU44" s="67"/>
      <c r="AV44" s="67"/>
      <c r="AX44" s="67" t="s">
        <v>282</v>
      </c>
      <c r="AY44" s="67"/>
      <c r="AZ44" s="67"/>
      <c r="BA44" s="67"/>
      <c r="BB44" s="67"/>
      <c r="BC44" s="67"/>
      <c r="BE44" s="67" t="s">
        <v>283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310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310</v>
      </c>
      <c r="J45" s="65" t="s">
        <v>306</v>
      </c>
      <c r="K45" s="65" t="s">
        <v>322</v>
      </c>
      <c r="L45" s="65" t="s">
        <v>278</v>
      </c>
      <c r="M45" s="65" t="s">
        <v>276</v>
      </c>
      <c r="O45" s="65"/>
      <c r="P45" s="65" t="s">
        <v>279</v>
      </c>
      <c r="Q45" s="65" t="s">
        <v>337</v>
      </c>
      <c r="R45" s="65" t="s">
        <v>277</v>
      </c>
      <c r="S45" s="65" t="s">
        <v>330</v>
      </c>
      <c r="T45" s="65" t="s">
        <v>276</v>
      </c>
      <c r="V45" s="65"/>
      <c r="W45" s="65" t="s">
        <v>338</v>
      </c>
      <c r="X45" s="65" t="s">
        <v>284</v>
      </c>
      <c r="Y45" s="65" t="s">
        <v>277</v>
      </c>
      <c r="Z45" s="65" t="s">
        <v>330</v>
      </c>
      <c r="AA45" s="65" t="s">
        <v>331</v>
      </c>
      <c r="AC45" s="65"/>
      <c r="AD45" s="65" t="s">
        <v>310</v>
      </c>
      <c r="AE45" s="65" t="s">
        <v>284</v>
      </c>
      <c r="AF45" s="65" t="s">
        <v>322</v>
      </c>
      <c r="AG45" s="65" t="s">
        <v>330</v>
      </c>
      <c r="AH45" s="65" t="s">
        <v>276</v>
      </c>
      <c r="AJ45" s="65"/>
      <c r="AK45" s="65" t="s">
        <v>338</v>
      </c>
      <c r="AL45" s="65" t="s">
        <v>337</v>
      </c>
      <c r="AM45" s="65" t="s">
        <v>277</v>
      </c>
      <c r="AN45" s="65" t="s">
        <v>278</v>
      </c>
      <c r="AO45" s="65" t="s">
        <v>331</v>
      </c>
      <c r="AQ45" s="65"/>
      <c r="AR45" s="65" t="s">
        <v>279</v>
      </c>
      <c r="AS45" s="65" t="s">
        <v>337</v>
      </c>
      <c r="AT45" s="65" t="s">
        <v>277</v>
      </c>
      <c r="AU45" s="65" t="s">
        <v>330</v>
      </c>
      <c r="AV45" s="65" t="s">
        <v>276</v>
      </c>
      <c r="AX45" s="65"/>
      <c r="AY45" s="65" t="s">
        <v>310</v>
      </c>
      <c r="AZ45" s="65" t="s">
        <v>337</v>
      </c>
      <c r="BA45" s="65" t="s">
        <v>277</v>
      </c>
      <c r="BB45" s="65" t="s">
        <v>330</v>
      </c>
      <c r="BC45" s="65" t="s">
        <v>308</v>
      </c>
      <c r="BE45" s="65"/>
      <c r="BF45" s="65" t="s">
        <v>338</v>
      </c>
      <c r="BG45" s="65" t="s">
        <v>284</v>
      </c>
      <c r="BH45" s="65" t="s">
        <v>277</v>
      </c>
      <c r="BI45" s="65" t="s">
        <v>311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19.205760999999999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11.636621999999999</v>
      </c>
      <c r="O46" s="65" t="s">
        <v>351</v>
      </c>
      <c r="P46" s="65">
        <v>600</v>
      </c>
      <c r="Q46" s="65">
        <v>800</v>
      </c>
      <c r="R46" s="65">
        <v>0</v>
      </c>
      <c r="S46" s="65">
        <v>10000</v>
      </c>
      <c r="T46" s="65">
        <v>1577.8733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9.9861069999999996E-2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2.1311757999999998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364.90730000000002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89.514120000000005</v>
      </c>
      <c r="AX46" s="65" t="s">
        <v>352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312</v>
      </c>
      <c r="B2" s="61" t="s">
        <v>313</v>
      </c>
      <c r="C2" s="61" t="s">
        <v>299</v>
      </c>
      <c r="D2" s="61">
        <v>67</v>
      </c>
      <c r="E2" s="61">
        <v>1701.5029999999999</v>
      </c>
      <c r="F2" s="61">
        <v>218.13048000000001</v>
      </c>
      <c r="G2" s="61">
        <v>60.789593000000004</v>
      </c>
      <c r="H2" s="61">
        <v>37.847983999999997</v>
      </c>
      <c r="I2" s="61">
        <v>22.941607000000001</v>
      </c>
      <c r="J2" s="61">
        <v>77.953545000000005</v>
      </c>
      <c r="K2" s="61">
        <v>42.704678000000001</v>
      </c>
      <c r="L2" s="61">
        <v>35.248869999999997</v>
      </c>
      <c r="M2" s="61">
        <v>37.470042999999997</v>
      </c>
      <c r="N2" s="61">
        <v>4.1929398000000004</v>
      </c>
      <c r="O2" s="61">
        <v>23.113205000000001</v>
      </c>
      <c r="P2" s="61">
        <v>1663.4474</v>
      </c>
      <c r="Q2" s="61">
        <v>27.637965999999999</v>
      </c>
      <c r="R2" s="61">
        <v>653.97</v>
      </c>
      <c r="S2" s="61">
        <v>206.81262000000001</v>
      </c>
      <c r="T2" s="61">
        <v>5365.8887000000004</v>
      </c>
      <c r="U2" s="61">
        <v>6.6998777</v>
      </c>
      <c r="V2" s="61">
        <v>27.700302000000001</v>
      </c>
      <c r="W2" s="61">
        <v>341.40526999999997</v>
      </c>
      <c r="X2" s="61">
        <v>115.676186</v>
      </c>
      <c r="Y2" s="61">
        <v>1.7696428</v>
      </c>
      <c r="Z2" s="61">
        <v>2.1085039999999999</v>
      </c>
      <c r="AA2" s="61">
        <v>12.695122</v>
      </c>
      <c r="AB2" s="61">
        <v>2.4229769999999999</v>
      </c>
      <c r="AC2" s="61">
        <v>687.78369999999995</v>
      </c>
      <c r="AD2" s="61">
        <v>14.2067175</v>
      </c>
      <c r="AE2" s="61">
        <v>4.5537514999999997</v>
      </c>
      <c r="AF2" s="61">
        <v>2.9021525000000001</v>
      </c>
      <c r="AG2" s="61">
        <v>806.86114999999995</v>
      </c>
      <c r="AH2" s="61">
        <v>403.34595000000002</v>
      </c>
      <c r="AI2" s="61">
        <v>403.51519999999999</v>
      </c>
      <c r="AJ2" s="61">
        <v>1417.2179000000001</v>
      </c>
      <c r="AK2" s="61">
        <v>5499.5309999999999</v>
      </c>
      <c r="AL2" s="61">
        <v>335.30133000000001</v>
      </c>
      <c r="AM2" s="61">
        <v>4043.8582000000001</v>
      </c>
      <c r="AN2" s="61">
        <v>132.88392999999999</v>
      </c>
      <c r="AO2" s="61">
        <v>19.205760999999999</v>
      </c>
      <c r="AP2" s="61">
        <v>14.914253</v>
      </c>
      <c r="AQ2" s="61">
        <v>4.2915086999999996</v>
      </c>
      <c r="AR2" s="61">
        <v>11.636621999999999</v>
      </c>
      <c r="AS2" s="61">
        <v>1577.8733</v>
      </c>
      <c r="AT2" s="61">
        <v>9.9861069999999996E-2</v>
      </c>
      <c r="AU2" s="61">
        <v>2.1311757999999998</v>
      </c>
      <c r="AV2" s="61">
        <v>364.90730000000002</v>
      </c>
      <c r="AW2" s="61">
        <v>89.514120000000005</v>
      </c>
      <c r="AX2" s="61">
        <v>0.14675102000000001</v>
      </c>
      <c r="AY2" s="61">
        <v>1.4607802999999999</v>
      </c>
      <c r="AZ2" s="61">
        <v>498.51413000000002</v>
      </c>
      <c r="BA2" s="61">
        <v>84.847030000000004</v>
      </c>
      <c r="BB2" s="61">
        <v>23.440425999999999</v>
      </c>
      <c r="BC2" s="61">
        <v>23.338760000000001</v>
      </c>
      <c r="BD2" s="61">
        <v>38.051631999999998</v>
      </c>
      <c r="BE2" s="61">
        <v>3.3644497000000002</v>
      </c>
      <c r="BF2" s="61">
        <v>21.862369999999999</v>
      </c>
      <c r="BG2" s="61">
        <v>1.3877448000000001E-2</v>
      </c>
      <c r="BH2" s="61">
        <v>6.8190180000000003E-2</v>
      </c>
      <c r="BI2" s="61">
        <v>5.043682E-2</v>
      </c>
      <c r="BJ2" s="61">
        <v>0.2037457</v>
      </c>
      <c r="BK2" s="61">
        <v>1.067496E-3</v>
      </c>
      <c r="BL2" s="61">
        <v>0.34193902999999998</v>
      </c>
      <c r="BM2" s="61">
        <v>3.5232836999999999</v>
      </c>
      <c r="BN2" s="61">
        <v>0.61908454000000002</v>
      </c>
      <c r="BO2" s="61">
        <v>58.579365000000003</v>
      </c>
      <c r="BP2" s="61">
        <v>9.5482300000000002</v>
      </c>
      <c r="BQ2" s="61">
        <v>20.359772</v>
      </c>
      <c r="BR2" s="61">
        <v>79.083824000000007</v>
      </c>
      <c r="BS2" s="61">
        <v>46.233443999999999</v>
      </c>
      <c r="BT2" s="61">
        <v>10.160479</v>
      </c>
      <c r="BU2" s="61">
        <v>1.4619845999999999E-3</v>
      </c>
      <c r="BV2" s="61">
        <v>7.3760290000000006E-2</v>
      </c>
      <c r="BW2" s="61">
        <v>0.71012854999999997</v>
      </c>
      <c r="BX2" s="61">
        <v>1.3000590999999999</v>
      </c>
      <c r="BY2" s="61">
        <v>0.20872702000000001</v>
      </c>
      <c r="BZ2" s="61">
        <v>1.1281694E-3</v>
      </c>
      <c r="CA2" s="61">
        <v>1.7959489</v>
      </c>
      <c r="CB2" s="61">
        <v>4.9877013999999997E-2</v>
      </c>
      <c r="CC2" s="61">
        <v>0.19795635</v>
      </c>
      <c r="CD2" s="61">
        <v>2.0841088000000001</v>
      </c>
      <c r="CE2" s="61">
        <v>0.19725314999999999</v>
      </c>
      <c r="CF2" s="61">
        <v>0.29336086</v>
      </c>
      <c r="CG2" s="61">
        <v>0</v>
      </c>
      <c r="CH2" s="61">
        <v>2.7332080000000002E-2</v>
      </c>
      <c r="CI2" s="61">
        <v>3.8623201999999999E-8</v>
      </c>
      <c r="CJ2" s="61">
        <v>4.647519</v>
      </c>
      <c r="CK2" s="61">
        <v>4.5901984E-2</v>
      </c>
      <c r="CL2" s="61">
        <v>0.69607836000000001</v>
      </c>
      <c r="CM2" s="61">
        <v>3.0419242</v>
      </c>
      <c r="CN2" s="61">
        <v>3765.6414</v>
      </c>
      <c r="CO2" s="61">
        <v>6915.8590000000004</v>
      </c>
      <c r="CP2" s="61">
        <v>5480.4610000000002</v>
      </c>
      <c r="CQ2" s="61">
        <v>1282.9102</v>
      </c>
      <c r="CR2" s="61">
        <v>735.86395000000005</v>
      </c>
      <c r="CS2" s="61">
        <v>407.59426999999999</v>
      </c>
      <c r="CT2" s="61">
        <v>4119.335</v>
      </c>
      <c r="CU2" s="61">
        <v>3016.7188000000001</v>
      </c>
      <c r="CV2" s="61">
        <v>1195.4136000000001</v>
      </c>
      <c r="CW2" s="61">
        <v>3556.5956999999999</v>
      </c>
      <c r="CX2" s="61">
        <v>1100.1525999999999</v>
      </c>
      <c r="CY2" s="61">
        <v>3874.2595000000001</v>
      </c>
      <c r="CZ2" s="61">
        <v>2395.2896000000001</v>
      </c>
      <c r="DA2" s="61">
        <v>6927.9883</v>
      </c>
      <c r="DB2" s="61">
        <v>4819.4440000000004</v>
      </c>
      <c r="DC2" s="61">
        <v>11951.377</v>
      </c>
      <c r="DD2" s="61">
        <v>18098.967000000001</v>
      </c>
      <c r="DE2" s="61">
        <v>4009.9546</v>
      </c>
      <c r="DF2" s="61">
        <v>5197.482</v>
      </c>
      <c r="DG2" s="61">
        <v>4586.9830000000002</v>
      </c>
      <c r="DH2" s="61">
        <v>107.299576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84.847030000000004</v>
      </c>
      <c r="B6">
        <f>BB2</f>
        <v>23.440425999999999</v>
      </c>
      <c r="C6">
        <f>BC2</f>
        <v>23.338760000000001</v>
      </c>
      <c r="D6">
        <f>BD2</f>
        <v>38.051631999999998</v>
      </c>
    </row>
    <row r="7" spans="1:113" x14ac:dyDescent="0.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19553</v>
      </c>
      <c r="C2" s="56">
        <f ca="1">YEAR(TODAY())-YEAR(B2)+IF(TODAY()&gt;=DATE(YEAR(TODAY()),MONTH(B2),DAY(B2)),0,-1)</f>
        <v>67</v>
      </c>
      <c r="E2" s="52">
        <v>152.19999999999999</v>
      </c>
      <c r="F2" s="53" t="s">
        <v>275</v>
      </c>
      <c r="G2" s="52">
        <v>49.9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1.5219999999999998</v>
      </c>
      <c r="F3" s="51" t="s">
        <v>39</v>
      </c>
      <c r="G3" s="51">
        <f>G2</f>
        <v>49.9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박준희, ID : H1900633)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09:02:51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152.19999999999999</v>
      </c>
      <c r="L12" s="124"/>
      <c r="M12" s="117">
        <f>'개인정보 및 신체계측 입력'!G2</f>
        <v>49.9</v>
      </c>
      <c r="N12" s="118"/>
      <c r="O12" s="113" t="s">
        <v>270</v>
      </c>
      <c r="P12" s="107"/>
      <c r="Q12" s="90">
        <f>'개인정보 및 신체계측 입력'!I2</f>
        <v>21.5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박준희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61.122999999999998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17.033999999999999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21.843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25.6</v>
      </c>
      <c r="L72" s="36" t="s">
        <v>52</v>
      </c>
      <c r="M72" s="36">
        <f>ROUND('DRIs DATA'!K8,1)</f>
        <v>7.9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87.2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230.84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115.68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161.53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100.86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366.64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192.06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2021-07-06T00:31:33Z</dcterms:modified>
</cp:coreProperties>
</file>