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<sst xmlns="http://schemas.openxmlformats.org/spreadsheetml/2006/main" count="692" uniqueCount="337">
  <si>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</si>
  <si>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</si>
  <si>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</si>
  <si>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</si>
  <si>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</si>
  <si>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</si>
  <si>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</si>
  <si>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</si>
  <si>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</si>
  <si>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</si>
  <si>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</si>
  <si>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</si>
  <si>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</si>
  <si>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</si>
  <si>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</si>
  <si>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</si>
  <si>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</si>
  <si>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</si>
  <si>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</si>
  <si>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</si>
  <si>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</si>
  <si>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</si>
  <si>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</si>
  <si>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</si>
  <si>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</si>
  <si>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</si>
  <si>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</si>
  <si>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</si>
  <si>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</si>
  <si>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</si>
  <si>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</si>
  <si>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</si>
  <si>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</si>
  <si>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</si>
  <si>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</si>
  <si>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</si>
  <si>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</si>
  <si>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</si>
  <si>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</si>
  <si>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</si>
  <si>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</si>
  <si>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</si>
  <si>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</si>
  <si>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</si>
  <si>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</si>
  <si>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</si>
  <si>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</si>
  <si>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</si>
  <si>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</si>
  <si>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</si>
  <si>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</si>
  <si>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</si>
  <si>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</si>
  <si>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</si>
  <si>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</si>
  <si>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</si>
  <si>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</si>
  <si>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</si>
  <si>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</si>
  <si>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</si>
  <si>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</si>
  <si>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</si>
  <si>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</si>
  <si>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</si>
  <si>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</si>
  <si>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</si>
  <si>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</si>
  <si>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</si>
  <si>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</si>
  <si>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</si>
  <si>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</si>
  <si>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</si>
  <si>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</si>
  <si>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</si>
  <si>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</si>
  <si>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</si>
  <si>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</si>
  <si>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</si>
  <si>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</si>
  <si>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</si>
  <si>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</si>
  <si>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</si>
  <si>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</si>
  <si>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</si>
  <si>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</si>
  <si>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</si>
  <si>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</si>
  <si>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</si>
  <si>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</si>
  <si>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</si>
  <si>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</si>
  <si>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</si>
  <si>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</si>
  <si>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</si>
  <si>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</si>
  <si>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</si>
  <si>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</si>
  <si>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</si>
  <si>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</si>
  <si>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</si>
  <si>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</si>
  <si>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</si>
  <si>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</si>
  <si>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</si>
  <si>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</si>
  <si>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</si>
  <si>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</si>
  <si>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</si>
  <si>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</si>
  <si>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</si>
  <si>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</si>
  <si>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</si>
  <si>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</si>
  <si>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</si>
  <si>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</si>
  <si>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</si>
  <si>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</si>
  <si>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</si>
  <si>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</si>
  <si>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</si>
  <si>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</si>
  <si>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</si>
  <si>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</si>
  <si>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</si>
  <si>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</si>
  <si>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</si>
  <si>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</si>
  <si>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</si>
  <si>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</si>
  <si>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</si>
  <si>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</si>
  <si>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</si>
  <si>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</si>
  <si>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</si>
  <si>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</si>
  <si>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</si>
  <si>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</si>
  <si>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</si>
  <si>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</si>
  <si>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</si>
  <si>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</si>
  <si>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</si>
  <si>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</si>
  <si>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</si>
  <si>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</si>
  <si>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</si>
  <si>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</si>
  <si>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</si>
  <si>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</si>
  <si>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</si>
  <si>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</si>
  <si>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</si>
  <si>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</si>
  <si>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</si>
  <si>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</si>
  <si>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</si>
  <si>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</si>
  <si>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</si>
  <si>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</si>
  <si>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</si>
  <si>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</si>
  <si>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</si>
  <si>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</si>
  <si>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</si>
  <si>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</si>
  <si>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</si>
  <si>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</si>
  <si>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</si>
  <si>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</si>
  <si>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</si>
  <si>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</si>
  <si>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</si>
  <si>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</si>
  <si>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</si>
  <si>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</si>
  <si>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</si>
  <si>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</si>
  <si>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</si>
  <si>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</si>
  <si>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</si>
  <si>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</si>
  <si>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</si>
  <si>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</si>
  <si>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</si>
  <si>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</si>
  <si>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</si>
  <si>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</si>
  <si>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</si>
  <si>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</si>
  <si>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</si>
  <si>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</si>
  <si>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</si>
  <si>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</si>
  <si>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</si>
  <si>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</si>
  <si>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</si>
  <si>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</si>
  <si>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</si>
  <si>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</si>
  <si>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</si>
  <si>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</si>
  <si>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</si>
  <si>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</si>
  <si>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</si>
  <si>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</si>
  <si>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</si>
  <si>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</si>
  <si>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</si>
  <si>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</si>
  <si>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</si>
  <si>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</si>
  <si>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</si>
  <si>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</si>
  <si>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</si>
  <si>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</si>
  <si>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</si>
  <si>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</si>
  <si>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</si>
  <si>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</si>
  <si>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</si>
  <si>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</si>
  <si>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</si>
  <si>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</si>
  <si>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</si>
  <si>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</si>
  <si>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</si>
  <si>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</si>
  <si>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</si>
  <si>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</si>
  <si>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</si>
  <si>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</si>
  <si>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</si>
  <si>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</si>
  <si>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</si>
  <si>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</si>
  <si>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</si>
  <si>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</si>
  <si>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</si>
  <si>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</si>
  <si>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</si>
  <si>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</si>
  <si>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</si>
  <si>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</si>
  <si>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</si>
  <si>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</si>
  <si>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</si>
  <si>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</si>
  <si>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</si>
  <si>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</si>
  <si>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</si>
  <si>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</si>
  <si>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</si>
  <si>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</si>
  <si>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</si>
  <si>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</si>
  <si>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</si>
  <si>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</si>
  <si>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</si>
  <si>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</si>
  <si>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</si>
  <si>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</si>
  <si>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</si>
  <si>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</si>
  <si>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</si>
  <si>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</si>
  <si>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</si>
  <si>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</si>
  <si>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</si>
  <si>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</si>
  <si>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</si>
  <si>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</si>
  <si>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</si>
  <si>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</si>
  <si>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</si>
  <si>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</si>
  <si>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</si>
  <si>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</si>
  <si>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</si>
  <si>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</si>
  <si>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</si>
  <si>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</si>
  <si>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</si>
  <si>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</si>
  <si>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</si>
  <si>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</si>
  <si>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</si>
  <si>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</si>
  <si>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</si>
  <si>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</si>
  <si>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</si>
  <si>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</si>
  <si>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</si>
  <si>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</si>
  <si>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</si>
  <si>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</si>
  <si>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</si>
  <si>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</si>
  <si>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</si>
  <si>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</si>
  <si>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</si>
  <si>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</si>
  <si>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</si>
  <si>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</si>
  <si>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</si>
  <si>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</si>
  <si>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</si>
  <si>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</si>
  <si>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</si>
  <si>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</si>
  <si>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</si>
  <si>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</si>
  <si>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</si>
  <si>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</si>
  <si>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</si>
  <si>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</si>
  <si>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</si>
  <si>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</si>
  <si>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</si>
  <si>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</si>
  <si>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</si>
  <si>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</si>
  <si>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</si>
  <si>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단백질(g/일)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</si>
  <si>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</si>
  <si>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</si>
  <si>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</si>
  <si>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</si>
  <si>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</si>
  <si>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</si>
  <si>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</si>
  <si>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</si>
  <si>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</si>
  <si>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</si>
  <si>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H1900638</t>
  </si>
  <si>
    <t>서혜선</t>
  </si>
  <si>
    <t>(설문지 : FFQ 95문항 설문지, 사용자 : 서혜선, ID : H1900638)</t>
  </si>
  <si>
    <t>2021년 07월 02일 08:46:01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</si>
</sst>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51.917427000000004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2.7465679999999999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1.3746026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1124.3219999999999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2642.37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451.66091999999998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79.36448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7.1606360000000002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385.9366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1.7420527000000002E-2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1.879813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9.9855149999999995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171.27393000000001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71.491849999999999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2.8260000000000001</c:v>
                </c:pt>
                <c:pt idx="1">
                  <c:v>10.855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16.104434999999999</c:v>
                </c:pt>
                <c:pt idx="1">
                  <c:v>13.081051</c:v>
                </c:pt>
                <c:pt idx="2">
                  <c:v>7.3442749999999997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345.30405000000002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11.879477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73.828000000000003</c:v>
                </c:pt>
                <c:pt idx="1">
                  <c:v>10.805</c:v>
                </c:pt>
                <c:pt idx="2">
                  <c:v>15.367000000000001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1555.107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41.172165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670.52313000000004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6.3222655999999997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2376.7350000000001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7.0256509999999999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1.1841131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84.956879999999998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1.3975394000000001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11.809481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1.1841131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284.4846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4.7057285000000002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서혜선, ID : H1900638)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08:46:01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1555.107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51.917427000000004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9.9855149999999995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73.828000000000003</v>
      </c>
      <c r="G8" s="59">
        <f>'DRIs DATA 입력'!G8</f>
        <v>10.805</v>
      </c>
      <c r="H8" s="59">
        <f>'DRIs DATA 입력'!H8</f>
        <v>15.367000000000001</v>
      </c>
      <c r="I8" s="46"/>
      <c r="J8" s="59" t="s">
        <v>215</v>
      </c>
      <c r="K8" s="59">
        <f>'DRIs DATA 입력'!K8</f>
        <v>2.8260000000000001</v>
      </c>
      <c r="L8" s="59">
        <f>'DRIs DATA 입력'!L8</f>
        <v>10.855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345.30405000000002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11.879477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6.3222655999999997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84.956879999999998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41.172165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1.0722640000000001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1.3975394000000001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11.809481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1.1841131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284.4846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4.7057285000000002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2.7465679999999999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1.3746026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670.52313000000004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1124.3219999999999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2376.7350000000001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2642.37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451.66091999999998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79.36448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7.0256509999999999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7.1606360000000002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385.9366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1.7420527000000002E-2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1.879813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171.27393000000001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71.491849999999999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34" sqref="A33:AO3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335</v>
      </c>
      <c r="G1" s="62" t="s">
        <v>288</v>
      </c>
      <c r="H1" s="61" t="s">
        <v>336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321</v>
      </c>
      <c r="F4" s="67"/>
      <c r="G4" s="67"/>
      <c r="H4" s="68"/>
      <c r="J4" s="66" t="s">
        <v>306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307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290</v>
      </c>
      <c r="B6" s="65">
        <v>1800</v>
      </c>
      <c r="C6" s="65">
        <v>1555.107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51.917427000000004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9.9855149999999995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308</v>
      </c>
      <c r="F8" s="65">
        <v>73.828000000000003</v>
      </c>
      <c r="G8" s="65">
        <v>10.805</v>
      </c>
      <c r="H8" s="65">
        <v>15.367000000000001</v>
      </c>
      <c r="J8" s="65" t="s">
        <v>308</v>
      </c>
      <c r="K8" s="65">
        <v>2.8260000000000001</v>
      </c>
      <c r="L8" s="65">
        <v>10.855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284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284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345.30405000000002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11.879477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6.3222655999999997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84.956879999999998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41.172165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1.0722640000000001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1.3975394000000001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11.809481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1.1841131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284.4846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4.7057285000000002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2.7465679999999999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1.3746026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284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670.52313000000004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1124.3219999999999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2376.7350000000001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2642.37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451.66091999999998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79.36448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7.0256509999999999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7.1606360000000002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385.9366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1.7420527000000002E-2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1.879813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171.27393000000001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71.491849999999999</v>
      </c>
      <c r="AX46" s="65" t="s">
        <v>320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302</v>
      </c>
      <c r="D2" s="61">
        <v>52</v>
      </c>
      <c r="E2" s="61">
        <v>1555.107</v>
      </c>
      <c r="F2" s="61">
        <v>249.42286999999999</v>
      </c>
      <c r="G2" s="61">
        <v>36.503459999999997</v>
      </c>
      <c r="H2" s="61">
        <v>11.298946000000001</v>
      </c>
      <c r="I2" s="61">
        <v>25.204512000000001</v>
      </c>
      <c r="J2" s="61">
        <v>51.917427000000004</v>
      </c>
      <c r="K2" s="61">
        <v>19.772013000000001</v>
      </c>
      <c r="L2" s="61">
        <v>32.145415999999997</v>
      </c>
      <c r="M2" s="61">
        <v>9.9855149999999995</v>
      </c>
      <c r="N2" s="61">
        <v>1.1534016</v>
      </c>
      <c r="O2" s="61">
        <v>4.9788420000000002</v>
      </c>
      <c r="P2" s="61">
        <v>821.27350000000001</v>
      </c>
      <c r="Q2" s="61">
        <v>14.032548</v>
      </c>
      <c r="R2" s="61">
        <v>345.30405000000002</v>
      </c>
      <c r="S2" s="61">
        <v>176.90385000000001</v>
      </c>
      <c r="T2" s="61">
        <v>2020.8018</v>
      </c>
      <c r="U2" s="61">
        <v>6.3222655999999997</v>
      </c>
      <c r="V2" s="61">
        <v>11.879477</v>
      </c>
      <c r="W2" s="61">
        <v>84.956879999999998</v>
      </c>
      <c r="X2" s="61">
        <v>41.172165</v>
      </c>
      <c r="Y2" s="61">
        <v>1.0722640000000001</v>
      </c>
      <c r="Z2" s="61">
        <v>1.3975394000000001</v>
      </c>
      <c r="AA2" s="61">
        <v>11.809481</v>
      </c>
      <c r="AB2" s="61">
        <v>1.1841131</v>
      </c>
      <c r="AC2" s="61">
        <v>284.4846</v>
      </c>
      <c r="AD2" s="61">
        <v>4.7057285000000002</v>
      </c>
      <c r="AE2" s="61">
        <v>2.7465679999999999</v>
      </c>
      <c r="AF2" s="61">
        <v>1.3746026</v>
      </c>
      <c r="AG2" s="61">
        <v>670.52313000000004</v>
      </c>
      <c r="AH2" s="61">
        <v>167.06026</v>
      </c>
      <c r="AI2" s="61">
        <v>503.46289999999999</v>
      </c>
      <c r="AJ2" s="61">
        <v>1124.3219999999999</v>
      </c>
      <c r="AK2" s="61">
        <v>2376.7350000000001</v>
      </c>
      <c r="AL2" s="61">
        <v>451.66091999999998</v>
      </c>
      <c r="AM2" s="61">
        <v>2642.37</v>
      </c>
      <c r="AN2" s="61">
        <v>79.36448</v>
      </c>
      <c r="AO2" s="61">
        <v>7.0256509999999999</v>
      </c>
      <c r="AP2" s="61">
        <v>4.5433940000000002</v>
      </c>
      <c r="AQ2" s="61">
        <v>2.4822571</v>
      </c>
      <c r="AR2" s="61">
        <v>7.1606360000000002</v>
      </c>
      <c r="AS2" s="61">
        <v>385.9366</v>
      </c>
      <c r="AT2" s="61">
        <v>1.7420527000000002E-2</v>
      </c>
      <c r="AU2" s="61">
        <v>1.879813</v>
      </c>
      <c r="AV2" s="61">
        <v>171.27393000000001</v>
      </c>
      <c r="AW2" s="61">
        <v>71.491849999999999</v>
      </c>
      <c r="AX2" s="61">
        <v>5.0739119999999999E-2</v>
      </c>
      <c r="AY2" s="61">
        <v>0.7769644</v>
      </c>
      <c r="AZ2" s="61">
        <v>277.8954</v>
      </c>
      <c r="BA2" s="61">
        <v>36.537277000000003</v>
      </c>
      <c r="BB2" s="61">
        <v>16.104434999999999</v>
      </c>
      <c r="BC2" s="61">
        <v>13.081051</v>
      </c>
      <c r="BD2" s="61">
        <v>7.3442749999999997</v>
      </c>
      <c r="BE2" s="61">
        <v>0.323936</v>
      </c>
      <c r="BF2" s="61">
        <v>1.1011272999999999</v>
      </c>
      <c r="BG2" s="61">
        <v>3.4693620000000001E-3</v>
      </c>
      <c r="BH2" s="61">
        <v>0.10636754</v>
      </c>
      <c r="BI2" s="61">
        <v>8.0495655999999999E-2</v>
      </c>
      <c r="BJ2" s="61">
        <v>0.24320143</v>
      </c>
      <c r="BK2" s="61">
        <v>2.6687400000000001E-4</v>
      </c>
      <c r="BL2" s="61">
        <v>0.43765235000000002</v>
      </c>
      <c r="BM2" s="61">
        <v>2.510853</v>
      </c>
      <c r="BN2" s="61">
        <v>0.42883956000000001</v>
      </c>
      <c r="BO2" s="61">
        <v>29.267885</v>
      </c>
      <c r="BP2" s="61">
        <v>4.0359879999999997</v>
      </c>
      <c r="BQ2" s="61">
        <v>9.9412660000000006</v>
      </c>
      <c r="BR2" s="61">
        <v>39.126193999999998</v>
      </c>
      <c r="BS2" s="61">
        <v>17.642685</v>
      </c>
      <c r="BT2" s="61">
        <v>2.7112308000000001</v>
      </c>
      <c r="BU2" s="61">
        <v>6.6418774E-2</v>
      </c>
      <c r="BV2" s="61">
        <v>3.1276039999999998E-2</v>
      </c>
      <c r="BW2" s="61">
        <v>0.24922037</v>
      </c>
      <c r="BX2" s="61">
        <v>0.67190559999999999</v>
      </c>
      <c r="BY2" s="61">
        <v>0.14827525999999999</v>
      </c>
      <c r="BZ2" s="61">
        <v>4.0564281999999998E-4</v>
      </c>
      <c r="CA2" s="61">
        <v>0.88809910000000003</v>
      </c>
      <c r="CB2" s="61">
        <v>2.0283498E-2</v>
      </c>
      <c r="CC2" s="61">
        <v>7.3928540000000001E-2</v>
      </c>
      <c r="CD2" s="61">
        <v>0.92685574000000004</v>
      </c>
      <c r="CE2" s="61">
        <v>4.7154974000000002E-2</v>
      </c>
      <c r="CF2" s="61">
        <v>0.20510589000000001</v>
      </c>
      <c r="CG2" s="61">
        <v>4.9500000000000003E-7</v>
      </c>
      <c r="CH2" s="61">
        <v>1.7358782E-2</v>
      </c>
      <c r="CI2" s="61">
        <v>2.5329929999999999E-3</v>
      </c>
      <c r="CJ2" s="61">
        <v>2.1023068</v>
      </c>
      <c r="CK2" s="61">
        <v>8.9534130000000003E-3</v>
      </c>
      <c r="CL2" s="61">
        <v>0.82084184999999998</v>
      </c>
      <c r="CM2" s="61">
        <v>1.7344717000000001</v>
      </c>
      <c r="CN2" s="61">
        <v>1780.425</v>
      </c>
      <c r="CO2" s="61">
        <v>3084.1064000000001</v>
      </c>
      <c r="CP2" s="61">
        <v>1515.5700999999999</v>
      </c>
      <c r="CQ2" s="61">
        <v>713.98119999999994</v>
      </c>
      <c r="CR2" s="61">
        <v>228.85937999999999</v>
      </c>
      <c r="CS2" s="61">
        <v>564.53467000000001</v>
      </c>
      <c r="CT2" s="61">
        <v>1640.0082</v>
      </c>
      <c r="CU2" s="61">
        <v>1077.2448999999999</v>
      </c>
      <c r="CV2" s="61">
        <v>1825.8612000000001</v>
      </c>
      <c r="CW2" s="61">
        <v>1111.538</v>
      </c>
      <c r="CX2" s="61">
        <v>306.57504</v>
      </c>
      <c r="CY2" s="61">
        <v>2313.3694</v>
      </c>
      <c r="CZ2" s="61">
        <v>1254.0549000000001</v>
      </c>
      <c r="DA2" s="61">
        <v>1999.3448000000001</v>
      </c>
      <c r="DB2" s="61">
        <v>2159.7033999999999</v>
      </c>
      <c r="DC2" s="61">
        <v>2842.4004</v>
      </c>
      <c r="DD2" s="61">
        <v>5099.7070000000003</v>
      </c>
      <c r="DE2" s="61">
        <v>756.86365000000001</v>
      </c>
      <c r="DF2" s="61">
        <v>3289.739</v>
      </c>
      <c r="DG2" s="61">
        <v>1195.76</v>
      </c>
      <c r="DH2" s="61">
        <v>45.284744000000003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36.537277000000003</v>
      </c>
      <c r="B6">
        <f>BB2</f>
        <v>16.104434999999999</v>
      </c>
      <c r="C6">
        <f>BC2</f>
        <v>13.081051</v>
      </c>
      <c r="D6">
        <f>BD2</f>
        <v>7.3442749999999997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25228</v>
      </c>
      <c r="C2" s="56">
        <f ca="1">YEAR(TODAY())-YEAR(B2)+IF(TODAY()&gt;=DATE(YEAR(TODAY()),MONTH(B2),DAY(B2)),0,-1)</f>
        <v>52</v>
      </c>
      <c r="E2" s="52">
        <v>160.80000000000001</v>
      </c>
      <c r="F2" s="53" t="s">
        <v>275</v>
      </c>
      <c r="G2" s="52">
        <v>58.1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1.6080000000000001</v>
      </c>
      <c r="F3" s="51" t="s">
        <v>39</v>
      </c>
      <c r="G3" s="51">
        <f>G2</f>
        <v>58.1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서혜선, ID : H1900638)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08:46:01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160.80000000000001</v>
      </c>
      <c r="L12" s="129"/>
      <c r="M12" s="122">
        <f>'개인정보 및 신체계측 입력'!G2</f>
        <v>58.1</v>
      </c>
      <c r="N12" s="123"/>
      <c r="O12" s="118" t="s">
        <v>270</v>
      </c>
      <c r="P12" s="112"/>
      <c r="Q12" s="115">
        <f>'개인정보 및 신체계측 입력'!I2</f>
        <v>22.5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서혜선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73.828000000000003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10.805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15.367000000000001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10.9</v>
      </c>
      <c r="L72" s="36" t="s">
        <v>52</v>
      </c>
      <c r="M72" s="36">
        <f>ROUND('DRIs DATA'!K8,1)</f>
        <v>2.8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46.04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41.17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78.94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83.82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158.44999999999999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70.260000000000005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2021-07-06T00:46:56Z</dcterms:modified>
</cp:coreProperties>
</file>