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<sst xmlns="http://schemas.openxmlformats.org/spreadsheetml/2006/main" count="692" uniqueCount="343">
  <si>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</si>
  <si>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</si>
  <si>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</si>
  <si>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</si>
  <si>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</si>
  <si>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</si>
  <si>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</si>
  <si>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</si>
  <si>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</si>
  <si>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</si>
  <si>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</si>
  <si>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</si>
  <si>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</si>
  <si>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</si>
  <si>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</si>
  <si>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</si>
  <si>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</si>
  <si>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</si>
  <si>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</si>
  <si>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</si>
  <si>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</si>
  <si>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</si>
  <si>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</si>
  <si>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</si>
  <si>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</si>
  <si>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</si>
  <si>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</si>
  <si>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</si>
  <si>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</si>
  <si>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</si>
  <si>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</si>
  <si>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</si>
  <si>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</si>
  <si>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</si>
  <si>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</si>
  <si>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</si>
  <si>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</si>
  <si>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</si>
  <si>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</si>
  <si>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</si>
  <si>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</si>
  <si>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</si>
  <si>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</si>
  <si>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</si>
  <si>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</si>
  <si>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</si>
  <si>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</si>
  <si>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</si>
  <si>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</si>
  <si>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</si>
  <si>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</si>
  <si>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</si>
  <si>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</si>
  <si>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</si>
  <si>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</si>
  <si>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</si>
  <si>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</si>
  <si>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</si>
  <si>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</si>
  <si>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</si>
  <si>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</si>
  <si>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</si>
  <si>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</si>
  <si>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</si>
  <si>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</si>
  <si>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</si>
  <si>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</si>
  <si>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</si>
  <si>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</si>
  <si>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</si>
  <si>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</si>
  <si>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</si>
  <si>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</si>
  <si>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</si>
  <si>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</si>
  <si>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</si>
  <si>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</si>
  <si>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</si>
  <si>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</si>
  <si>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</si>
  <si>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</si>
  <si>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</si>
  <si>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</si>
  <si>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</si>
  <si>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</si>
  <si>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</si>
  <si>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</si>
  <si>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</si>
  <si>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</si>
  <si>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</si>
  <si>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</si>
  <si>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</si>
  <si>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</si>
  <si>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</si>
  <si>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</si>
  <si>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</si>
  <si>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</si>
  <si>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</si>
  <si>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</si>
  <si>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</si>
  <si>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</si>
  <si>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</si>
  <si>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</si>
  <si>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</si>
  <si>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</si>
  <si>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</si>
  <si>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</si>
  <si>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</si>
  <si>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</si>
  <si>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</si>
  <si>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</si>
  <si>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</si>
  <si>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</si>
  <si>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</si>
  <si>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</si>
  <si>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</si>
  <si>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</si>
  <si>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</si>
  <si>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</si>
  <si>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</si>
  <si>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</si>
  <si>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</si>
  <si>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</si>
  <si>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</si>
  <si>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</si>
  <si>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</si>
  <si>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</si>
  <si>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</si>
  <si>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</si>
  <si>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</si>
  <si>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</si>
  <si>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</si>
  <si>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</si>
  <si>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</si>
  <si>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</si>
  <si>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</si>
  <si>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</si>
  <si>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</si>
  <si>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</si>
  <si>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</si>
  <si>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</si>
  <si>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</si>
  <si>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</si>
  <si>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</si>
  <si>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</si>
  <si>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</si>
  <si>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</si>
  <si>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</si>
  <si>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</si>
  <si>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</si>
  <si>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</si>
  <si>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</si>
  <si>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</si>
  <si>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</si>
  <si>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</si>
  <si>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</si>
  <si>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</si>
  <si>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</si>
  <si>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</si>
  <si>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</si>
  <si>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</si>
  <si>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</si>
  <si>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</si>
  <si>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</si>
  <si>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</si>
  <si>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</si>
  <si>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</si>
  <si>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</si>
  <si>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</si>
  <si>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</si>
  <si>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</si>
  <si>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</si>
  <si>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</si>
  <si>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</si>
  <si>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</si>
  <si>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</si>
  <si>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</si>
  <si>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</si>
  <si>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</si>
  <si>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</si>
  <si>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</si>
  <si>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</si>
  <si>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</si>
  <si>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</si>
  <si>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</si>
  <si>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</si>
  <si>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</si>
  <si>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</si>
  <si>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</si>
  <si>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</si>
  <si>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</si>
  <si>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</si>
  <si>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</si>
  <si>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</si>
  <si>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</si>
  <si>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</si>
  <si>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</si>
  <si>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</si>
  <si>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</si>
  <si>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</si>
  <si>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</si>
  <si>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</si>
  <si>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</si>
  <si>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</si>
  <si>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</si>
  <si>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</si>
  <si>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</si>
  <si>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</si>
  <si>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</si>
  <si>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</si>
  <si>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</si>
  <si>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</si>
  <si>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</si>
  <si>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</si>
  <si>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</si>
  <si>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</si>
  <si>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</si>
  <si>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</si>
  <si>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</si>
  <si>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</si>
  <si>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</si>
  <si>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</si>
  <si>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</si>
  <si>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</si>
  <si>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</si>
  <si>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</si>
  <si>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</si>
  <si>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</si>
  <si>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</si>
  <si>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</si>
  <si>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</si>
  <si>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</si>
  <si>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</si>
  <si>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</si>
  <si>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</si>
  <si>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</si>
  <si>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</si>
  <si>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</si>
  <si>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</si>
  <si>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</si>
  <si>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</si>
  <si>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</si>
  <si>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</si>
  <si>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</si>
  <si>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</si>
  <si>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</si>
  <si>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</si>
  <si>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</si>
  <si>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</si>
  <si>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</si>
  <si>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</si>
  <si>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</si>
  <si>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</si>
  <si>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</si>
  <si>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</si>
  <si>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</si>
  <si>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</si>
  <si>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</si>
  <si>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</si>
  <si>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</si>
  <si>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</si>
  <si>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</si>
  <si>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</si>
  <si>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</si>
  <si>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</si>
  <si>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</si>
  <si>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</si>
  <si>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</si>
  <si>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</si>
  <si>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</si>
  <si>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</si>
  <si>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</si>
  <si>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</si>
  <si>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</si>
  <si>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</si>
  <si>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</si>
  <si>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</si>
  <si>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</si>
  <si>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</si>
  <si>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</si>
  <si>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</si>
  <si>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</si>
  <si>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</si>
  <si>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</si>
  <si>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</si>
  <si>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</si>
  <si>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</si>
  <si>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</si>
  <si>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</si>
  <si>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</si>
  <si>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</si>
  <si>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</si>
  <si>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</si>
  <si>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</si>
  <si>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</si>
  <si>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</si>
  <si>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</si>
  <si>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</si>
  <si>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</si>
  <si>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</si>
  <si>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</si>
  <si>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</si>
  <si>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</si>
  <si>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</si>
  <si>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</si>
  <si>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</si>
  <si>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</si>
  <si>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</si>
  <si>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</si>
  <si>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</si>
  <si>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</si>
  <si>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</si>
  <si>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</si>
  <si>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</si>
  <si>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</si>
  <si>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</si>
  <si>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(설문지 : FFQ 95문항 설문지, 사용자 : 신현자, ID : H1900648)</t>
  </si>
  <si>
    <t>2021년 08월 31일 14:48:01</t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</si>
  <si>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</si>
  <si>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</si>
  <si>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</si>
  <si>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</si>
  <si>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</si>
  <si>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</si>
  <si>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</si>
  <si>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</si>
  <si>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</si>
  <si>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</si>
  <si>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</si>
  <si>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</si>
  <si>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</si>
  <si>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</si>
  <si>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</si>
  <si>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</si>
  <si>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</si>
  <si>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</si>
  <si>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</si>
  <si>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</si>
  <si>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</si>
  <si>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</si>
  <si>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H1900648</t>
  </si>
  <si>
    <t>신현자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</si>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</sst>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49.383716999999997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1.7282648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0.89710630000000002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988.01153999999997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2039.9327000000001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148.7757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87.847679999999997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8.4860959999999999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456.98608000000002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2.7227575999999999E-3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3.5223564999999999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15.352415000000001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291.07873999999998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74.255369999999999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4.0460000000000003</c:v>
                </c:pt>
                <c:pt idx="1">
                  <c:v>6.8490000000000002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6.5847473000000001</c:v>
                </c:pt>
                <c:pt idx="1">
                  <c:v>6.1841920000000004</c:v>
                </c:pt>
                <c:pt idx="2">
                  <c:v>7.9162710000000001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302.38315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10.324552000000001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81.41</c:v>
                </c:pt>
                <c:pt idx="1">
                  <c:v>5.8949999999999996</c:v>
                </c:pt>
                <c:pt idx="2">
                  <c:v>12.696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1698.6914999999999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39.756324999999997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348.35129999999998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1.9283855000000001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2732.1055000000001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8.1170419999999996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0.95686126000000005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155.49803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0.93976689999999996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10.823249000000001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0.95686126000000005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354.68630000000002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4.0665765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신현자, ID : H1900648)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14:48:01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1698.6914999999999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49.383716999999997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15.352415000000001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81.41</v>
      </c>
      <c r="G8" s="59">
        <f>'DRIs DATA 입력'!G8</f>
        <v>5.8949999999999996</v>
      </c>
      <c r="H8" s="59">
        <f>'DRIs DATA 입력'!H8</f>
        <v>12.696</v>
      </c>
      <c r="I8" s="46"/>
      <c r="J8" s="59" t="s">
        <v>215</v>
      </c>
      <c r="K8" s="59">
        <f>'DRIs DATA 입력'!K8</f>
        <v>4.0460000000000003</v>
      </c>
      <c r="L8" s="59">
        <f>'DRIs DATA 입력'!L8</f>
        <v>6.8490000000000002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302.38315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10.324552000000001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1.9283855000000001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155.49803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39.756324999999997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1.0671587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0.93976689999999996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10.823249000000001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0.95686126000000005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354.68630000000002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4.0665765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1.7282648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0.89710630000000002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348.35129999999998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988.01153999999997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2732.1055000000001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2039.9327000000001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148.7757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87.847679999999997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8.1170419999999996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8.4860959999999999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456.98608000000002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2.7227575999999999E-3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3.5223564999999999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291.07873999999998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74.255369999999999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316</v>
      </c>
      <c r="G1" s="62" t="s">
        <v>302</v>
      </c>
      <c r="H1" s="61" t="s">
        <v>317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319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313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320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313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313</v>
      </c>
    </row>
    <row r="6" spans="1:27" x14ac:dyDescent="0.3">
      <c r="A6" s="65" t="s">
        <v>278</v>
      </c>
      <c r="B6" s="65">
        <v>1600</v>
      </c>
      <c r="C6" s="65">
        <v>1698.6914999999999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40</v>
      </c>
      <c r="P6" s="65">
        <v>45</v>
      </c>
      <c r="Q6" s="65">
        <v>0</v>
      </c>
      <c r="R6" s="65">
        <v>0</v>
      </c>
      <c r="S6" s="65">
        <v>49.383716999999997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15.352415000000001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81.41</v>
      </c>
      <c r="G8" s="65">
        <v>5.8949999999999996</v>
      </c>
      <c r="H8" s="65">
        <v>12.696</v>
      </c>
      <c r="J8" s="65" t="s">
        <v>305</v>
      </c>
      <c r="K8" s="65">
        <v>4.0460000000000003</v>
      </c>
      <c r="L8" s="65">
        <v>6.8490000000000002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313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313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313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313</v>
      </c>
    </row>
    <row r="16" spans="1:27" x14ac:dyDescent="0.3">
      <c r="A16" s="65" t="s">
        <v>308</v>
      </c>
      <c r="B16" s="65">
        <v>410</v>
      </c>
      <c r="C16" s="65">
        <v>550</v>
      </c>
      <c r="D16" s="65">
        <v>0</v>
      </c>
      <c r="E16" s="65">
        <v>3000</v>
      </c>
      <c r="F16" s="65">
        <v>302.38315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10.324552000000001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1.9283855000000001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155.49803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323</v>
      </c>
      <c r="AY24" s="69"/>
      <c r="AZ24" s="69"/>
      <c r="BA24" s="69"/>
      <c r="BB24" s="69"/>
      <c r="BC24" s="69"/>
      <c r="BE24" s="69" t="s">
        <v>324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325</v>
      </c>
      <c r="C25" s="65" t="s">
        <v>326</v>
      </c>
      <c r="D25" s="65" t="s">
        <v>285</v>
      </c>
      <c r="E25" s="65" t="s">
        <v>303</v>
      </c>
      <c r="F25" s="65" t="s">
        <v>327</v>
      </c>
      <c r="H25" s="65"/>
      <c r="I25" s="65" t="s">
        <v>325</v>
      </c>
      <c r="J25" s="65" t="s">
        <v>326</v>
      </c>
      <c r="K25" s="65" t="s">
        <v>328</v>
      </c>
      <c r="L25" s="65" t="s">
        <v>303</v>
      </c>
      <c r="M25" s="65" t="s">
        <v>327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327</v>
      </c>
      <c r="V25" s="65"/>
      <c r="W25" s="65" t="s">
        <v>291</v>
      </c>
      <c r="X25" s="65" t="s">
        <v>277</v>
      </c>
      <c r="Y25" s="65" t="s">
        <v>328</v>
      </c>
      <c r="Z25" s="65" t="s">
        <v>329</v>
      </c>
      <c r="AA25" s="65" t="s">
        <v>327</v>
      </c>
      <c r="AC25" s="65"/>
      <c r="AD25" s="65" t="s">
        <v>291</v>
      </c>
      <c r="AE25" s="65" t="s">
        <v>326</v>
      </c>
      <c r="AF25" s="65" t="s">
        <v>285</v>
      </c>
      <c r="AG25" s="65" t="s">
        <v>303</v>
      </c>
      <c r="AH25" s="65" t="s">
        <v>327</v>
      </c>
      <c r="AJ25" s="65"/>
      <c r="AK25" s="65" t="s">
        <v>291</v>
      </c>
      <c r="AL25" s="65" t="s">
        <v>277</v>
      </c>
      <c r="AM25" s="65" t="s">
        <v>328</v>
      </c>
      <c r="AN25" s="65" t="s">
        <v>303</v>
      </c>
      <c r="AO25" s="65" t="s">
        <v>313</v>
      </c>
      <c r="AQ25" s="65"/>
      <c r="AR25" s="65" t="s">
        <v>291</v>
      </c>
      <c r="AS25" s="65" t="s">
        <v>277</v>
      </c>
      <c r="AT25" s="65" t="s">
        <v>328</v>
      </c>
      <c r="AU25" s="65" t="s">
        <v>303</v>
      </c>
      <c r="AV25" s="65" t="s">
        <v>313</v>
      </c>
      <c r="AX25" s="65"/>
      <c r="AY25" s="65" t="s">
        <v>325</v>
      </c>
      <c r="AZ25" s="65" t="s">
        <v>277</v>
      </c>
      <c r="BA25" s="65" t="s">
        <v>328</v>
      </c>
      <c r="BB25" s="65" t="s">
        <v>303</v>
      </c>
      <c r="BC25" s="65" t="s">
        <v>313</v>
      </c>
      <c r="BE25" s="65"/>
      <c r="BF25" s="65" t="s">
        <v>291</v>
      </c>
      <c r="BG25" s="65" t="s">
        <v>277</v>
      </c>
      <c r="BH25" s="65" t="s">
        <v>328</v>
      </c>
      <c r="BI25" s="65" t="s">
        <v>303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39.756324999999997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1.0671587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0.93976689999999996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10.823249000000001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0.95686126000000005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354.68630000000002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4.0665765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1.7282648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0.89710630000000002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331</v>
      </c>
      <c r="B34" s="69"/>
      <c r="C34" s="69"/>
      <c r="D34" s="69"/>
      <c r="E34" s="69"/>
      <c r="F34" s="69"/>
      <c r="H34" s="69" t="s">
        <v>332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333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325</v>
      </c>
      <c r="C35" s="65" t="s">
        <v>277</v>
      </c>
      <c r="D35" s="65" t="s">
        <v>328</v>
      </c>
      <c r="E35" s="65" t="s">
        <v>303</v>
      </c>
      <c r="F35" s="65" t="s">
        <v>327</v>
      </c>
      <c r="H35" s="65"/>
      <c r="I35" s="65" t="s">
        <v>325</v>
      </c>
      <c r="J35" s="65" t="s">
        <v>277</v>
      </c>
      <c r="K35" s="65" t="s">
        <v>285</v>
      </c>
      <c r="L35" s="65" t="s">
        <v>303</v>
      </c>
      <c r="M35" s="65" t="s">
        <v>313</v>
      </c>
      <c r="O35" s="65"/>
      <c r="P35" s="65" t="s">
        <v>325</v>
      </c>
      <c r="Q35" s="65" t="s">
        <v>277</v>
      </c>
      <c r="R35" s="65" t="s">
        <v>285</v>
      </c>
      <c r="S35" s="65" t="s">
        <v>303</v>
      </c>
      <c r="T35" s="65" t="s">
        <v>313</v>
      </c>
      <c r="V35" s="65"/>
      <c r="W35" s="65" t="s">
        <v>291</v>
      </c>
      <c r="X35" s="65" t="s">
        <v>277</v>
      </c>
      <c r="Y35" s="65" t="s">
        <v>328</v>
      </c>
      <c r="Z35" s="65" t="s">
        <v>303</v>
      </c>
      <c r="AA35" s="65" t="s">
        <v>327</v>
      </c>
      <c r="AC35" s="65"/>
      <c r="AD35" s="65" t="s">
        <v>291</v>
      </c>
      <c r="AE35" s="65" t="s">
        <v>277</v>
      </c>
      <c r="AF35" s="65" t="s">
        <v>328</v>
      </c>
      <c r="AG35" s="65" t="s">
        <v>303</v>
      </c>
      <c r="AH35" s="65" t="s">
        <v>313</v>
      </c>
      <c r="AJ35" s="65"/>
      <c r="AK35" s="65" t="s">
        <v>291</v>
      </c>
      <c r="AL35" s="65" t="s">
        <v>277</v>
      </c>
      <c r="AM35" s="65" t="s">
        <v>328</v>
      </c>
      <c r="AN35" s="65" t="s">
        <v>303</v>
      </c>
      <c r="AO35" s="65" t="s">
        <v>313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348.35129999999998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988.01153999999997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2732.1055000000001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2039.9327000000001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148.7757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87.847679999999997</v>
      </c>
    </row>
    <row r="43" spans="1:68" x14ac:dyDescent="0.3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335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297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325</v>
      </c>
      <c r="C45" s="65" t="s">
        <v>277</v>
      </c>
      <c r="D45" s="65" t="s">
        <v>285</v>
      </c>
      <c r="E45" s="65" t="s">
        <v>303</v>
      </c>
      <c r="F45" s="65" t="s">
        <v>327</v>
      </c>
      <c r="H45" s="65"/>
      <c r="I45" s="65" t="s">
        <v>325</v>
      </c>
      <c r="J45" s="65" t="s">
        <v>277</v>
      </c>
      <c r="K45" s="65" t="s">
        <v>328</v>
      </c>
      <c r="L45" s="65" t="s">
        <v>303</v>
      </c>
      <c r="M45" s="65" t="s">
        <v>327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313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327</v>
      </c>
      <c r="AC45" s="65"/>
      <c r="AD45" s="65" t="s">
        <v>291</v>
      </c>
      <c r="AE45" s="65" t="s">
        <v>277</v>
      </c>
      <c r="AF45" s="65" t="s">
        <v>328</v>
      </c>
      <c r="AG45" s="65" t="s">
        <v>303</v>
      </c>
      <c r="AH45" s="65" t="s">
        <v>327</v>
      </c>
      <c r="AJ45" s="65"/>
      <c r="AK45" s="65" t="s">
        <v>291</v>
      </c>
      <c r="AL45" s="65" t="s">
        <v>326</v>
      </c>
      <c r="AM45" s="65" t="s">
        <v>328</v>
      </c>
      <c r="AN45" s="65" t="s">
        <v>303</v>
      </c>
      <c r="AO45" s="65" t="s">
        <v>313</v>
      </c>
      <c r="AQ45" s="65"/>
      <c r="AR45" s="65" t="s">
        <v>291</v>
      </c>
      <c r="AS45" s="65" t="s">
        <v>277</v>
      </c>
      <c r="AT45" s="65" t="s">
        <v>328</v>
      </c>
      <c r="AU45" s="65" t="s">
        <v>303</v>
      </c>
      <c r="AV45" s="65" t="s">
        <v>313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327</v>
      </c>
      <c r="BE45" s="65"/>
      <c r="BF45" s="65" t="s">
        <v>291</v>
      </c>
      <c r="BG45" s="65" t="s">
        <v>326</v>
      </c>
      <c r="BH45" s="65" t="s">
        <v>285</v>
      </c>
      <c r="BI45" s="65" t="s">
        <v>303</v>
      </c>
      <c r="BJ45" s="65" t="s">
        <v>327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8.1170419999999996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8.4860959999999999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456.98608000000002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2.7227575999999999E-3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3.5223564999999999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291.07873999999998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74.255369999999999</v>
      </c>
      <c r="AX46" s="65" t="s">
        <v>339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340</v>
      </c>
      <c r="B2" s="61" t="s">
        <v>341</v>
      </c>
      <c r="C2" s="61" t="s">
        <v>342</v>
      </c>
      <c r="D2" s="61">
        <v>65</v>
      </c>
      <c r="E2" s="61">
        <v>1698.6914999999999</v>
      </c>
      <c r="F2" s="61">
        <v>316.67007000000001</v>
      </c>
      <c r="G2" s="61">
        <v>22.928626999999999</v>
      </c>
      <c r="H2" s="61">
        <v>13.407427</v>
      </c>
      <c r="I2" s="61">
        <v>9.5212000000000003</v>
      </c>
      <c r="J2" s="61">
        <v>49.383716999999997</v>
      </c>
      <c r="K2" s="61">
        <v>32.502014000000003</v>
      </c>
      <c r="L2" s="61">
        <v>16.881703999999999</v>
      </c>
      <c r="M2" s="61">
        <v>15.352415000000001</v>
      </c>
      <c r="N2" s="61">
        <v>2.0373557</v>
      </c>
      <c r="O2" s="61">
        <v>7.4571433000000003</v>
      </c>
      <c r="P2" s="61">
        <v>450.06862999999998</v>
      </c>
      <c r="Q2" s="61">
        <v>13.460084999999999</v>
      </c>
      <c r="R2" s="61">
        <v>302.38315</v>
      </c>
      <c r="S2" s="61">
        <v>77.236810000000006</v>
      </c>
      <c r="T2" s="61">
        <v>2701.7566000000002</v>
      </c>
      <c r="U2" s="61">
        <v>1.9283855000000001</v>
      </c>
      <c r="V2" s="61">
        <v>10.324552000000001</v>
      </c>
      <c r="W2" s="61">
        <v>155.49803</v>
      </c>
      <c r="X2" s="61">
        <v>39.756324999999997</v>
      </c>
      <c r="Y2" s="61">
        <v>1.0671587</v>
      </c>
      <c r="Z2" s="61">
        <v>0.93976689999999996</v>
      </c>
      <c r="AA2" s="61">
        <v>10.823249000000001</v>
      </c>
      <c r="AB2" s="61">
        <v>0.95686126000000005</v>
      </c>
      <c r="AC2" s="61">
        <v>354.68630000000002</v>
      </c>
      <c r="AD2" s="61">
        <v>4.0665765</v>
      </c>
      <c r="AE2" s="61">
        <v>1.7282648</v>
      </c>
      <c r="AF2" s="61">
        <v>0.89710630000000002</v>
      </c>
      <c r="AG2" s="61">
        <v>348.35129999999998</v>
      </c>
      <c r="AH2" s="61">
        <v>164.38030000000001</v>
      </c>
      <c r="AI2" s="61">
        <v>183.97101000000001</v>
      </c>
      <c r="AJ2" s="61">
        <v>988.01153999999997</v>
      </c>
      <c r="AK2" s="61">
        <v>2732.1055000000001</v>
      </c>
      <c r="AL2" s="61">
        <v>148.7757</v>
      </c>
      <c r="AM2" s="61">
        <v>2039.9327000000001</v>
      </c>
      <c r="AN2" s="61">
        <v>87.847679999999997</v>
      </c>
      <c r="AO2" s="61">
        <v>8.1170419999999996</v>
      </c>
      <c r="AP2" s="61">
        <v>6.2916999999999996</v>
      </c>
      <c r="AQ2" s="61">
        <v>1.8253417000000001</v>
      </c>
      <c r="AR2" s="61">
        <v>8.4860959999999999</v>
      </c>
      <c r="AS2" s="61">
        <v>456.98608000000002</v>
      </c>
      <c r="AT2" s="61">
        <v>2.7227575999999999E-3</v>
      </c>
      <c r="AU2" s="61">
        <v>3.5223564999999999</v>
      </c>
      <c r="AV2" s="61">
        <v>291.07873999999998</v>
      </c>
      <c r="AW2" s="61">
        <v>74.255369999999999</v>
      </c>
      <c r="AX2" s="61">
        <v>5.5019468000000002E-2</v>
      </c>
      <c r="AY2" s="61">
        <v>0.34260485000000002</v>
      </c>
      <c r="AZ2" s="61">
        <v>197.9128</v>
      </c>
      <c r="BA2" s="61">
        <v>20.690715999999998</v>
      </c>
      <c r="BB2" s="61">
        <v>6.5847473000000001</v>
      </c>
      <c r="BC2" s="61">
        <v>6.1841920000000004</v>
      </c>
      <c r="BD2" s="61">
        <v>7.9162710000000001</v>
      </c>
      <c r="BE2" s="61">
        <v>0.54774489999999998</v>
      </c>
      <c r="BF2" s="61">
        <v>3.6744577999999999</v>
      </c>
      <c r="BG2" s="61">
        <v>2.7754896000000001E-3</v>
      </c>
      <c r="BH2" s="61">
        <v>2.8950035999999998E-2</v>
      </c>
      <c r="BI2" s="61">
        <v>2.1634542999999999E-2</v>
      </c>
      <c r="BJ2" s="61">
        <v>7.5195230000000002E-2</v>
      </c>
      <c r="BK2" s="61">
        <v>2.1349920000000001E-4</v>
      </c>
      <c r="BL2" s="61">
        <v>0.20860675000000001</v>
      </c>
      <c r="BM2" s="61">
        <v>1.9226432</v>
      </c>
      <c r="BN2" s="61">
        <v>0.60735536000000001</v>
      </c>
      <c r="BO2" s="61">
        <v>31.422727999999999</v>
      </c>
      <c r="BP2" s="61">
        <v>5.4172359999999999</v>
      </c>
      <c r="BQ2" s="61">
        <v>10.794838</v>
      </c>
      <c r="BR2" s="61">
        <v>39.379387000000001</v>
      </c>
      <c r="BS2" s="61">
        <v>12.126091000000001</v>
      </c>
      <c r="BT2" s="61">
        <v>6.4260479999999998</v>
      </c>
      <c r="BU2" s="61">
        <v>6.3421247E-3</v>
      </c>
      <c r="BV2" s="61">
        <v>5.9882373999999997E-3</v>
      </c>
      <c r="BW2" s="61">
        <v>0.43569340000000001</v>
      </c>
      <c r="BX2" s="61">
        <v>0.53482430000000003</v>
      </c>
      <c r="BY2" s="61">
        <v>6.9388530000000004E-2</v>
      </c>
      <c r="BZ2" s="61">
        <v>6.0250034E-4</v>
      </c>
      <c r="CA2" s="61">
        <v>0.68944099999999997</v>
      </c>
      <c r="CB2" s="61">
        <v>4.0496615999999997E-3</v>
      </c>
      <c r="CC2" s="61">
        <v>4.2242865999999997E-2</v>
      </c>
      <c r="CD2" s="61">
        <v>0.45922992000000001</v>
      </c>
      <c r="CE2" s="61">
        <v>3.4435343E-2</v>
      </c>
      <c r="CF2" s="61">
        <v>2.8237353999999999E-2</v>
      </c>
      <c r="CG2" s="61">
        <v>2.4750000000000001E-7</v>
      </c>
      <c r="CH2" s="61">
        <v>3.2407013E-3</v>
      </c>
      <c r="CI2" s="61">
        <v>0</v>
      </c>
      <c r="CJ2" s="61">
        <v>1.1966146</v>
      </c>
      <c r="CK2" s="61">
        <v>8.2051464999999997E-3</v>
      </c>
      <c r="CL2" s="61">
        <v>0.31896845000000001</v>
      </c>
      <c r="CM2" s="61">
        <v>1.6901470000000001</v>
      </c>
      <c r="CN2" s="61">
        <v>1985.6072999999999</v>
      </c>
      <c r="CO2" s="61">
        <v>3459.6377000000002</v>
      </c>
      <c r="CP2" s="61">
        <v>1347.5338999999999</v>
      </c>
      <c r="CQ2" s="61">
        <v>616.02795000000003</v>
      </c>
      <c r="CR2" s="61">
        <v>324.95922999999999</v>
      </c>
      <c r="CS2" s="61">
        <v>552.65520000000004</v>
      </c>
      <c r="CT2" s="61">
        <v>1939.9523999999999</v>
      </c>
      <c r="CU2" s="61">
        <v>1008.106</v>
      </c>
      <c r="CV2" s="61">
        <v>1790.9463000000001</v>
      </c>
      <c r="CW2" s="61">
        <v>1018.292</v>
      </c>
      <c r="CX2" s="61">
        <v>327.07816000000003</v>
      </c>
      <c r="CY2" s="61">
        <v>2742.4355</v>
      </c>
      <c r="CZ2" s="61">
        <v>1013.5859</v>
      </c>
      <c r="DA2" s="61">
        <v>2761.3135000000002</v>
      </c>
      <c r="DB2" s="61">
        <v>2927.9731000000002</v>
      </c>
      <c r="DC2" s="61">
        <v>3718.2</v>
      </c>
      <c r="DD2" s="61">
        <v>5410.6769999999997</v>
      </c>
      <c r="DE2" s="61">
        <v>869.76025000000004</v>
      </c>
      <c r="DF2" s="61">
        <v>3567.2305000000001</v>
      </c>
      <c r="DG2" s="61">
        <v>1301.8895</v>
      </c>
      <c r="DH2" s="61">
        <v>39.014679999999998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20.690715999999998</v>
      </c>
      <c r="B6">
        <f>BB2</f>
        <v>6.5847473000000001</v>
      </c>
      <c r="C6">
        <f>BC2</f>
        <v>6.1841920000000004</v>
      </c>
      <c r="D6">
        <f>BD2</f>
        <v>7.9162710000000001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20286</v>
      </c>
      <c r="C2" s="56">
        <f ca="1">YEAR(TODAY())-YEAR(B2)+IF(TODAY()&gt;=DATE(YEAR(TODAY()),MONTH(B2),DAY(B2)),0,-1)</f>
        <v>66</v>
      </c>
      <c r="E2" s="52">
        <v>148.1</v>
      </c>
      <c r="F2" s="53" t="s">
        <v>275</v>
      </c>
      <c r="G2" s="52">
        <v>47.2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1.4809999999999999</v>
      </c>
      <c r="F3" s="51" t="s">
        <v>39</v>
      </c>
      <c r="G3" s="51">
        <f>G2</f>
        <v>47.2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신현자, ID : H1900648)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14:48:01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148.1</v>
      </c>
      <c r="L12" s="129"/>
      <c r="M12" s="122">
        <f>'개인정보 및 신체계측 입력'!G2</f>
        <v>47.2</v>
      </c>
      <c r="N12" s="123"/>
      <c r="O12" s="118" t="s">
        <v>270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신현자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81.41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5.8949999999999996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12.696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6.8</v>
      </c>
      <c r="L72" s="36" t="s">
        <v>52</v>
      </c>
      <c r="M72" s="36">
        <f>ROUND('DRIs DATA'!K8,1)</f>
        <v>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40.32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86.04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39.76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63.79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43.54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182.14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81.17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2021-09-01T01:40:54Z</dcterms:modified>
</cp:coreProperties>
</file>