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<sst xmlns="http://schemas.openxmlformats.org/spreadsheetml/2006/main" count="692" uniqueCount="337">
  <si>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</si>
  <si>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</si>
  <si>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</si>
  <si>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</si>
  <si>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</si>
  <si>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</si>
  <si>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</si>
  <si>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</si>
  <si>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</si>
  <si>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</si>
  <si>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</si>
  <si>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</si>
  <si>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</si>
  <si>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</si>
  <si>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</si>
  <si>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</si>
  <si>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</si>
  <si>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</si>
  <si>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</si>
  <si>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</si>
  <si>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</si>
  <si>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</si>
  <si>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</si>
  <si>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</si>
  <si>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</si>
  <si>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</si>
  <si>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</si>
  <si>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</si>
  <si>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</si>
  <si>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</si>
  <si>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</si>
  <si>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</si>
  <si>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</si>
  <si>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</si>
  <si>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</si>
  <si>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</si>
  <si>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</si>
  <si>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</si>
  <si>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</si>
  <si>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</si>
  <si>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</si>
  <si>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</si>
  <si>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</si>
  <si>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</si>
  <si>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</si>
  <si>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</si>
  <si>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</si>
  <si>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</si>
  <si>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</si>
  <si>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</si>
  <si>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</si>
  <si>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</si>
  <si>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</si>
  <si>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</si>
  <si>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</si>
  <si>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</si>
  <si>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</si>
  <si>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</si>
  <si>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</si>
  <si>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</si>
  <si>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</si>
  <si>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</si>
  <si>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</si>
  <si>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</si>
  <si>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</si>
  <si>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</si>
  <si>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</si>
  <si>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</si>
  <si>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</si>
  <si>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</si>
  <si>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</si>
  <si>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</si>
  <si>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</si>
  <si>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</si>
  <si>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</si>
  <si>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</si>
  <si>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</si>
  <si>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</si>
  <si>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</si>
  <si>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</si>
  <si>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</si>
  <si>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</si>
  <si>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</si>
  <si>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</si>
  <si>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</si>
  <si>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</si>
  <si>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</si>
  <si>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</si>
  <si>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</si>
  <si>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</si>
  <si>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</si>
  <si>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</si>
  <si>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</si>
  <si>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</si>
  <si>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</si>
  <si>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</si>
  <si>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</si>
  <si>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</si>
  <si>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</si>
  <si>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</si>
  <si>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</si>
  <si>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</si>
  <si>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</si>
  <si>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</si>
  <si>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</si>
  <si>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</si>
  <si>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</si>
  <si>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</si>
  <si>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</si>
  <si>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</si>
  <si>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</si>
  <si>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</si>
  <si>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</si>
  <si>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</si>
  <si>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</si>
  <si>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</si>
  <si>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</si>
  <si>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</si>
  <si>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</si>
  <si>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</si>
  <si>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</si>
  <si>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</si>
  <si>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</si>
  <si>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</si>
  <si>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</si>
  <si>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</si>
  <si>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</si>
  <si>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</si>
  <si>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</si>
  <si>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</si>
  <si>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</si>
  <si>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</si>
  <si>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</si>
  <si>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</si>
  <si>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</si>
  <si>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</si>
  <si>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</si>
  <si>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</si>
  <si>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</si>
  <si>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</si>
  <si>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</si>
  <si>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</si>
  <si>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</si>
  <si>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</si>
  <si>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</si>
  <si>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</si>
  <si>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</si>
  <si>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</si>
  <si>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</si>
  <si>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</si>
  <si>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</si>
  <si>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</si>
  <si>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</si>
  <si>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</si>
  <si>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</si>
  <si>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</si>
  <si>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</si>
  <si>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</si>
  <si>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</si>
  <si>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</si>
  <si>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</si>
  <si>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</si>
  <si>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</si>
  <si>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</si>
  <si>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</si>
  <si>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</si>
  <si>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</si>
  <si>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</si>
  <si>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</si>
  <si>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</si>
  <si>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</si>
  <si>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</si>
  <si>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</si>
  <si>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</si>
  <si>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</si>
  <si>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</si>
  <si>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</si>
  <si>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</si>
  <si>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</si>
  <si>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</si>
  <si>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</si>
  <si>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</si>
  <si>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</si>
  <si>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</si>
  <si>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</si>
  <si>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</si>
  <si>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</si>
  <si>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</si>
  <si>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</si>
  <si>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</si>
  <si>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</si>
  <si>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</si>
  <si>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</si>
  <si>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</si>
  <si>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</si>
  <si>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</si>
  <si>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</si>
  <si>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</si>
  <si>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</si>
  <si>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</si>
  <si>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</si>
  <si>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</si>
  <si>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</si>
  <si>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</si>
  <si>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</si>
  <si>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</si>
  <si>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</si>
  <si>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</si>
  <si>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</si>
  <si>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</si>
  <si>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</si>
  <si>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</si>
  <si>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</si>
  <si>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</si>
  <si>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</si>
  <si>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</si>
  <si>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</si>
  <si>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</si>
  <si>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</si>
  <si>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</si>
  <si>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</si>
  <si>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</si>
  <si>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</si>
  <si>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</si>
  <si>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</si>
  <si>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</si>
  <si>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</si>
  <si>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</si>
  <si>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</si>
  <si>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</si>
  <si>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</si>
  <si>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</si>
  <si>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</si>
  <si>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</si>
  <si>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</si>
  <si>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</si>
  <si>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</si>
  <si>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</si>
  <si>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</si>
  <si>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</si>
  <si>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</si>
  <si>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</si>
  <si>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</si>
  <si>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</si>
  <si>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</si>
  <si>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</si>
  <si>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</si>
  <si>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</si>
  <si>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</si>
  <si>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</si>
  <si>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</si>
  <si>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</si>
  <si>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</si>
  <si>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</si>
  <si>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</si>
  <si>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</si>
  <si>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</si>
  <si>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</si>
  <si>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</si>
  <si>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</si>
  <si>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</si>
  <si>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</si>
  <si>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</si>
  <si>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</si>
  <si>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</si>
  <si>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</si>
  <si>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</si>
  <si>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</si>
  <si>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</si>
  <si>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</si>
  <si>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</si>
  <si>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</si>
  <si>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</si>
  <si>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</si>
  <si>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</si>
  <si>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</si>
  <si>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</si>
  <si>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</si>
  <si>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</si>
  <si>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</si>
  <si>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</si>
  <si>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</si>
  <si>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</si>
  <si>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</si>
  <si>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</si>
  <si>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</si>
  <si>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</si>
  <si>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</si>
  <si>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</si>
  <si>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</si>
  <si>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</si>
  <si>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</si>
  <si>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</si>
  <si>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</si>
  <si>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</si>
  <si>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</si>
  <si>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</si>
  <si>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</si>
  <si>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</si>
  <si>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</si>
  <si>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</si>
  <si>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</si>
  <si>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</si>
  <si>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</si>
  <si>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</si>
  <si>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</si>
  <si>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</si>
  <si>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</si>
  <si>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</si>
  <si>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</si>
  <si>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</si>
  <si>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</si>
  <si>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</si>
  <si>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</si>
  <si>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</si>
  <si>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</si>
  <si>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</si>
  <si>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</si>
  <si>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</si>
  <si>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</si>
  <si>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</si>
  <si>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</si>
  <si>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</si>
  <si>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</si>
  <si>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</si>
  <si>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</si>
  <si>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</si>
  <si>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</si>
  <si>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</si>
  <si>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</si>
  <si>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</si>
  <si>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</si>
  <si>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F</t>
  </si>
  <si>
    <t>(설문지 : FFQ 95문항 설문지, 사용자 : 전여순, ID : H1900653)</t>
  </si>
  <si>
    <t>2021년 08월 31일 14:57:07</t>
  </si>
  <si>
    <t>H1900653</t>
  </si>
  <si>
    <t>전여순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</si>
</sst>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93.45196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3.7609786999999999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4.5187163000000004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1643.6719000000001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4177.1562000000004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143.49646000000001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193.81572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13.849423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1161.0011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1.158994E-2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4.8976410000000001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33.802128000000003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172.93602000000001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121.48147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8.2270000000000003</c:v>
                </c:pt>
                <c:pt idx="1">
                  <c:v>15.778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14.749230000000001</c:v>
                </c:pt>
                <c:pt idx="1">
                  <c:v>18.782743</c:v>
                </c:pt>
                <c:pt idx="2">
                  <c:v>19.314292999999999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701.375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29.362835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71.94</c:v>
                </c:pt>
                <c:pt idx="1">
                  <c:v>11.019</c:v>
                </c:pt>
                <c:pt idx="2">
                  <c:v>17.041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2487.6709999999998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176.48697999999999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718.59937000000002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4.5772760000000003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7043.26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20.32563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2.6543356999999999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254.91217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1.923262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20.690930999999999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2.6543356999999999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732.00789999999995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16.838455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전여순, ID : H1900653)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14:57:07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2487.6709999999998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93.45196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33.802128000000003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71.94</v>
      </c>
      <c r="G8" s="59">
        <f>'DRIs DATA 입력'!G8</f>
        <v>11.019</v>
      </c>
      <c r="H8" s="59">
        <f>'DRIs DATA 입력'!H8</f>
        <v>17.041</v>
      </c>
      <c r="I8" s="46"/>
      <c r="J8" s="59" t="s">
        <v>215</v>
      </c>
      <c r="K8" s="59">
        <f>'DRIs DATA 입력'!K8</f>
        <v>8.2270000000000003</v>
      </c>
      <c r="L8" s="59">
        <f>'DRIs DATA 입력'!L8</f>
        <v>15.778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701.375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29.362835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4.5772760000000003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254.91217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176.48697999999999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2.3335838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1.923262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20.690930999999999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2.6543356999999999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732.00789999999995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16.838455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3.7609786999999999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4.5187163000000004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718.59937000000002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1643.6719000000001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7043.26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4177.1562000000004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143.49646000000001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193.81572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20.32563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13.849423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1161.0011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1.158994E-2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4.8976410000000001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172.93602000000001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121.48147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3" sqref="J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333</v>
      </c>
      <c r="G1" s="62" t="s">
        <v>306</v>
      </c>
      <c r="H1" s="61" t="s">
        <v>334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322</v>
      </c>
      <c r="F4" s="67"/>
      <c r="G4" s="67"/>
      <c r="H4" s="68"/>
      <c r="J4" s="66" t="s">
        <v>323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317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324</v>
      </c>
      <c r="L5" s="65" t="s">
        <v>291</v>
      </c>
      <c r="N5" s="65"/>
      <c r="O5" s="65" t="s">
        <v>292</v>
      </c>
      <c r="P5" s="65" t="s">
        <v>277</v>
      </c>
      <c r="Q5" s="65" t="s">
        <v>286</v>
      </c>
      <c r="R5" s="65" t="s">
        <v>307</v>
      </c>
      <c r="S5" s="65" t="s">
        <v>317</v>
      </c>
      <c r="U5" s="65"/>
      <c r="V5" s="65" t="s">
        <v>292</v>
      </c>
      <c r="W5" s="65" t="s">
        <v>277</v>
      </c>
      <c r="X5" s="65" t="s">
        <v>286</v>
      </c>
      <c r="Y5" s="65" t="s">
        <v>307</v>
      </c>
      <c r="Z5" s="65" t="s">
        <v>317</v>
      </c>
    </row>
    <row r="6" spans="1:27" x14ac:dyDescent="0.3">
      <c r="A6" s="65" t="s">
        <v>278</v>
      </c>
      <c r="B6" s="65">
        <v>1800</v>
      </c>
      <c r="C6" s="65">
        <v>2487.6709999999998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308</v>
      </c>
      <c r="O6" s="65">
        <v>40</v>
      </c>
      <c r="P6" s="65">
        <v>50</v>
      </c>
      <c r="Q6" s="65">
        <v>0</v>
      </c>
      <c r="R6" s="65">
        <v>0</v>
      </c>
      <c r="S6" s="65">
        <v>93.45196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33.802128000000003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309</v>
      </c>
      <c r="F8" s="65">
        <v>71.94</v>
      </c>
      <c r="G8" s="65">
        <v>11.019</v>
      </c>
      <c r="H8" s="65">
        <v>17.041</v>
      </c>
      <c r="J8" s="65" t="s">
        <v>309</v>
      </c>
      <c r="K8" s="65">
        <v>8.2270000000000003</v>
      </c>
      <c r="L8" s="65">
        <v>15.778</v>
      </c>
    </row>
    <row r="13" spans="1:27" x14ac:dyDescent="0.3">
      <c r="A13" s="70" t="s">
        <v>310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311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286</v>
      </c>
      <c r="E15" s="65" t="s">
        <v>307</v>
      </c>
      <c r="F15" s="65" t="s">
        <v>317</v>
      </c>
      <c r="H15" s="65"/>
      <c r="I15" s="65" t="s">
        <v>292</v>
      </c>
      <c r="J15" s="65" t="s">
        <v>277</v>
      </c>
      <c r="K15" s="65" t="s">
        <v>286</v>
      </c>
      <c r="L15" s="65" t="s">
        <v>307</v>
      </c>
      <c r="M15" s="65" t="s">
        <v>317</v>
      </c>
      <c r="O15" s="65"/>
      <c r="P15" s="65" t="s">
        <v>292</v>
      </c>
      <c r="Q15" s="65" t="s">
        <v>277</v>
      </c>
      <c r="R15" s="65" t="s">
        <v>286</v>
      </c>
      <c r="S15" s="65" t="s">
        <v>307</v>
      </c>
      <c r="T15" s="65" t="s">
        <v>317</v>
      </c>
      <c r="V15" s="65"/>
      <c r="W15" s="65" t="s">
        <v>292</v>
      </c>
      <c r="X15" s="65" t="s">
        <v>277</v>
      </c>
      <c r="Y15" s="65" t="s">
        <v>286</v>
      </c>
      <c r="Z15" s="65" t="s">
        <v>307</v>
      </c>
      <c r="AA15" s="65" t="s">
        <v>317</v>
      </c>
    </row>
    <row r="16" spans="1:27" x14ac:dyDescent="0.3">
      <c r="A16" s="65" t="s">
        <v>312</v>
      </c>
      <c r="B16" s="65">
        <v>430</v>
      </c>
      <c r="C16" s="65">
        <v>600</v>
      </c>
      <c r="D16" s="65">
        <v>0</v>
      </c>
      <c r="E16" s="65">
        <v>3000</v>
      </c>
      <c r="F16" s="65">
        <v>701.375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29.362835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4.5772760000000003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254.91217</v>
      </c>
    </row>
    <row r="23" spans="1:62" x14ac:dyDescent="0.3">
      <c r="A23" s="70" t="s">
        <v>313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325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314</v>
      </c>
      <c r="P24" s="69"/>
      <c r="Q24" s="69"/>
      <c r="R24" s="69"/>
      <c r="S24" s="69"/>
      <c r="T24" s="69"/>
      <c r="V24" s="69" t="s">
        <v>326</v>
      </c>
      <c r="W24" s="69"/>
      <c r="X24" s="69"/>
      <c r="Y24" s="69"/>
      <c r="Z24" s="69"/>
      <c r="AA24" s="69"/>
      <c r="AC24" s="69" t="s">
        <v>315</v>
      </c>
      <c r="AD24" s="69"/>
      <c r="AE24" s="69"/>
      <c r="AF24" s="69"/>
      <c r="AG24" s="69"/>
      <c r="AH24" s="69"/>
      <c r="AJ24" s="69" t="s">
        <v>316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307</v>
      </c>
      <c r="F25" s="65" t="s">
        <v>317</v>
      </c>
      <c r="H25" s="65"/>
      <c r="I25" s="65" t="s">
        <v>292</v>
      </c>
      <c r="J25" s="65" t="s">
        <v>277</v>
      </c>
      <c r="K25" s="65" t="s">
        <v>286</v>
      </c>
      <c r="L25" s="65" t="s">
        <v>307</v>
      </c>
      <c r="M25" s="65" t="s">
        <v>317</v>
      </c>
      <c r="O25" s="65"/>
      <c r="P25" s="65" t="s">
        <v>292</v>
      </c>
      <c r="Q25" s="65" t="s">
        <v>277</v>
      </c>
      <c r="R25" s="65" t="s">
        <v>286</v>
      </c>
      <c r="S25" s="65" t="s">
        <v>307</v>
      </c>
      <c r="T25" s="65" t="s">
        <v>317</v>
      </c>
      <c r="V25" s="65"/>
      <c r="W25" s="65" t="s">
        <v>292</v>
      </c>
      <c r="X25" s="65" t="s">
        <v>277</v>
      </c>
      <c r="Y25" s="65" t="s">
        <v>286</v>
      </c>
      <c r="Z25" s="65" t="s">
        <v>307</v>
      </c>
      <c r="AA25" s="65" t="s">
        <v>317</v>
      </c>
      <c r="AC25" s="65"/>
      <c r="AD25" s="65" t="s">
        <v>292</v>
      </c>
      <c r="AE25" s="65" t="s">
        <v>277</v>
      </c>
      <c r="AF25" s="65" t="s">
        <v>286</v>
      </c>
      <c r="AG25" s="65" t="s">
        <v>307</v>
      </c>
      <c r="AH25" s="65" t="s">
        <v>317</v>
      </c>
      <c r="AJ25" s="65"/>
      <c r="AK25" s="65" t="s">
        <v>292</v>
      </c>
      <c r="AL25" s="65" t="s">
        <v>277</v>
      </c>
      <c r="AM25" s="65" t="s">
        <v>286</v>
      </c>
      <c r="AN25" s="65" t="s">
        <v>307</v>
      </c>
      <c r="AO25" s="65" t="s">
        <v>317</v>
      </c>
      <c r="AQ25" s="65"/>
      <c r="AR25" s="65" t="s">
        <v>292</v>
      </c>
      <c r="AS25" s="65" t="s">
        <v>277</v>
      </c>
      <c r="AT25" s="65" t="s">
        <v>286</v>
      </c>
      <c r="AU25" s="65" t="s">
        <v>307</v>
      </c>
      <c r="AV25" s="65" t="s">
        <v>317</v>
      </c>
      <c r="AX25" s="65"/>
      <c r="AY25" s="65" t="s">
        <v>292</v>
      </c>
      <c r="AZ25" s="65" t="s">
        <v>277</v>
      </c>
      <c r="BA25" s="65" t="s">
        <v>286</v>
      </c>
      <c r="BB25" s="65" t="s">
        <v>307</v>
      </c>
      <c r="BC25" s="65" t="s">
        <v>317</v>
      </c>
      <c r="BE25" s="65"/>
      <c r="BF25" s="65" t="s">
        <v>292</v>
      </c>
      <c r="BG25" s="65" t="s">
        <v>277</v>
      </c>
      <c r="BH25" s="65" t="s">
        <v>286</v>
      </c>
      <c r="BI25" s="65" t="s">
        <v>307</v>
      </c>
      <c r="BJ25" s="65" t="s">
        <v>317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176.48697999999999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2.3335838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1.923262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20.690930999999999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2.6543356999999999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732.00789999999995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16.838455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3.7609786999999999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4.5187163000000004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328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318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286</v>
      </c>
      <c r="E35" s="65" t="s">
        <v>307</v>
      </c>
      <c r="F35" s="65" t="s">
        <v>317</v>
      </c>
      <c r="H35" s="65"/>
      <c r="I35" s="65" t="s">
        <v>292</v>
      </c>
      <c r="J35" s="65" t="s">
        <v>277</v>
      </c>
      <c r="K35" s="65" t="s">
        <v>286</v>
      </c>
      <c r="L35" s="65" t="s">
        <v>307</v>
      </c>
      <c r="M35" s="65" t="s">
        <v>317</v>
      </c>
      <c r="O35" s="65"/>
      <c r="P35" s="65" t="s">
        <v>292</v>
      </c>
      <c r="Q35" s="65" t="s">
        <v>277</v>
      </c>
      <c r="R35" s="65" t="s">
        <v>286</v>
      </c>
      <c r="S35" s="65" t="s">
        <v>307</v>
      </c>
      <c r="T35" s="65" t="s">
        <v>317</v>
      </c>
      <c r="V35" s="65"/>
      <c r="W35" s="65" t="s">
        <v>292</v>
      </c>
      <c r="X35" s="65" t="s">
        <v>277</v>
      </c>
      <c r="Y35" s="65" t="s">
        <v>286</v>
      </c>
      <c r="Z35" s="65" t="s">
        <v>307</v>
      </c>
      <c r="AA35" s="65" t="s">
        <v>317</v>
      </c>
      <c r="AC35" s="65"/>
      <c r="AD35" s="65" t="s">
        <v>292</v>
      </c>
      <c r="AE35" s="65" t="s">
        <v>277</v>
      </c>
      <c r="AF35" s="65" t="s">
        <v>286</v>
      </c>
      <c r="AG35" s="65" t="s">
        <v>307</v>
      </c>
      <c r="AH35" s="65" t="s">
        <v>317</v>
      </c>
      <c r="AJ35" s="65"/>
      <c r="AK35" s="65" t="s">
        <v>292</v>
      </c>
      <c r="AL35" s="65" t="s">
        <v>277</v>
      </c>
      <c r="AM35" s="65" t="s">
        <v>286</v>
      </c>
      <c r="AN35" s="65" t="s">
        <v>307</v>
      </c>
      <c r="AO35" s="65" t="s">
        <v>317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718.59937000000002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1643.6719000000001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7043.26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4177.1562000000004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143.49646000000001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193.81572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320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329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321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307</v>
      </c>
      <c r="F45" s="65" t="s">
        <v>317</v>
      </c>
      <c r="H45" s="65"/>
      <c r="I45" s="65" t="s">
        <v>292</v>
      </c>
      <c r="J45" s="65" t="s">
        <v>277</v>
      </c>
      <c r="K45" s="65" t="s">
        <v>286</v>
      </c>
      <c r="L45" s="65" t="s">
        <v>307</v>
      </c>
      <c r="M45" s="65" t="s">
        <v>317</v>
      </c>
      <c r="O45" s="65"/>
      <c r="P45" s="65" t="s">
        <v>292</v>
      </c>
      <c r="Q45" s="65" t="s">
        <v>277</v>
      </c>
      <c r="R45" s="65" t="s">
        <v>286</v>
      </c>
      <c r="S45" s="65" t="s">
        <v>307</v>
      </c>
      <c r="T45" s="65" t="s">
        <v>317</v>
      </c>
      <c r="V45" s="65"/>
      <c r="W45" s="65" t="s">
        <v>292</v>
      </c>
      <c r="X45" s="65" t="s">
        <v>277</v>
      </c>
      <c r="Y45" s="65" t="s">
        <v>286</v>
      </c>
      <c r="Z45" s="65" t="s">
        <v>307</v>
      </c>
      <c r="AA45" s="65" t="s">
        <v>317</v>
      </c>
      <c r="AC45" s="65"/>
      <c r="AD45" s="65" t="s">
        <v>292</v>
      </c>
      <c r="AE45" s="65" t="s">
        <v>277</v>
      </c>
      <c r="AF45" s="65" t="s">
        <v>286</v>
      </c>
      <c r="AG45" s="65" t="s">
        <v>307</v>
      </c>
      <c r="AH45" s="65" t="s">
        <v>317</v>
      </c>
      <c r="AJ45" s="65"/>
      <c r="AK45" s="65" t="s">
        <v>292</v>
      </c>
      <c r="AL45" s="65" t="s">
        <v>277</v>
      </c>
      <c r="AM45" s="65" t="s">
        <v>286</v>
      </c>
      <c r="AN45" s="65" t="s">
        <v>307</v>
      </c>
      <c r="AO45" s="65" t="s">
        <v>317</v>
      </c>
      <c r="AQ45" s="65"/>
      <c r="AR45" s="65" t="s">
        <v>292</v>
      </c>
      <c r="AS45" s="65" t="s">
        <v>277</v>
      </c>
      <c r="AT45" s="65" t="s">
        <v>286</v>
      </c>
      <c r="AU45" s="65" t="s">
        <v>307</v>
      </c>
      <c r="AV45" s="65" t="s">
        <v>317</v>
      </c>
      <c r="AX45" s="65"/>
      <c r="AY45" s="65" t="s">
        <v>292</v>
      </c>
      <c r="AZ45" s="65" t="s">
        <v>277</v>
      </c>
      <c r="BA45" s="65" t="s">
        <v>286</v>
      </c>
      <c r="BB45" s="65" t="s">
        <v>307</v>
      </c>
      <c r="BC45" s="65" t="s">
        <v>317</v>
      </c>
      <c r="BE45" s="65"/>
      <c r="BF45" s="65" t="s">
        <v>292</v>
      </c>
      <c r="BG45" s="65" t="s">
        <v>277</v>
      </c>
      <c r="BH45" s="65" t="s">
        <v>286</v>
      </c>
      <c r="BI45" s="65" t="s">
        <v>307</v>
      </c>
      <c r="BJ45" s="65" t="s">
        <v>317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20.32563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13.849423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1161.0011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1.158994E-2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4.8976410000000001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172.93602000000001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121.48147</v>
      </c>
      <c r="AX46" s="65" t="s">
        <v>331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9" sqref="G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61</v>
      </c>
      <c r="E2" s="61">
        <v>2487.6709999999998</v>
      </c>
      <c r="F2" s="61">
        <v>394.50574</v>
      </c>
      <c r="G2" s="61">
        <v>60.426907</v>
      </c>
      <c r="H2" s="61">
        <v>36.565486999999997</v>
      </c>
      <c r="I2" s="61">
        <v>23.861419999999999</v>
      </c>
      <c r="J2" s="61">
        <v>93.45196</v>
      </c>
      <c r="K2" s="61">
        <v>48.892735000000002</v>
      </c>
      <c r="L2" s="61">
        <v>44.559223000000003</v>
      </c>
      <c r="M2" s="61">
        <v>33.802128000000003</v>
      </c>
      <c r="N2" s="61">
        <v>3.7762522999999999</v>
      </c>
      <c r="O2" s="61">
        <v>17.994007</v>
      </c>
      <c r="P2" s="61">
        <v>1228.8894</v>
      </c>
      <c r="Q2" s="61">
        <v>34.05809</v>
      </c>
      <c r="R2" s="61">
        <v>701.375</v>
      </c>
      <c r="S2" s="61">
        <v>137.09022999999999</v>
      </c>
      <c r="T2" s="61">
        <v>6771.4139999999998</v>
      </c>
      <c r="U2" s="61">
        <v>4.5772760000000003</v>
      </c>
      <c r="V2" s="61">
        <v>29.362835</v>
      </c>
      <c r="W2" s="61">
        <v>254.91217</v>
      </c>
      <c r="X2" s="61">
        <v>176.48697999999999</v>
      </c>
      <c r="Y2" s="61">
        <v>2.3335838</v>
      </c>
      <c r="Z2" s="61">
        <v>1.923262</v>
      </c>
      <c r="AA2" s="61">
        <v>20.690930999999999</v>
      </c>
      <c r="AB2" s="61">
        <v>2.6543356999999999</v>
      </c>
      <c r="AC2" s="61">
        <v>732.00789999999995</v>
      </c>
      <c r="AD2" s="61">
        <v>16.838455</v>
      </c>
      <c r="AE2" s="61">
        <v>3.7609786999999999</v>
      </c>
      <c r="AF2" s="61">
        <v>4.5187163000000004</v>
      </c>
      <c r="AG2" s="61">
        <v>718.59937000000002</v>
      </c>
      <c r="AH2" s="61">
        <v>364.06540000000001</v>
      </c>
      <c r="AI2" s="61">
        <v>354.53393999999997</v>
      </c>
      <c r="AJ2" s="61">
        <v>1643.6719000000001</v>
      </c>
      <c r="AK2" s="61">
        <v>7043.26</v>
      </c>
      <c r="AL2" s="61">
        <v>143.49646000000001</v>
      </c>
      <c r="AM2" s="61">
        <v>4177.1562000000004</v>
      </c>
      <c r="AN2" s="61">
        <v>193.81572</v>
      </c>
      <c r="AO2" s="61">
        <v>20.32563</v>
      </c>
      <c r="AP2" s="61">
        <v>15.20187</v>
      </c>
      <c r="AQ2" s="61">
        <v>5.1237599999999999</v>
      </c>
      <c r="AR2" s="61">
        <v>13.849423</v>
      </c>
      <c r="AS2" s="61">
        <v>1161.0011</v>
      </c>
      <c r="AT2" s="61">
        <v>1.158994E-2</v>
      </c>
      <c r="AU2" s="61">
        <v>4.8976410000000001</v>
      </c>
      <c r="AV2" s="61">
        <v>172.93602000000001</v>
      </c>
      <c r="AW2" s="61">
        <v>121.48147</v>
      </c>
      <c r="AX2" s="61">
        <v>0.11699297</v>
      </c>
      <c r="AY2" s="61">
        <v>1.5332692000000001</v>
      </c>
      <c r="AZ2" s="61">
        <v>495.65186</v>
      </c>
      <c r="BA2" s="61">
        <v>52.865912999999999</v>
      </c>
      <c r="BB2" s="61">
        <v>14.749230000000001</v>
      </c>
      <c r="BC2" s="61">
        <v>18.782743</v>
      </c>
      <c r="BD2" s="61">
        <v>19.314292999999999</v>
      </c>
      <c r="BE2" s="61">
        <v>1.2533615</v>
      </c>
      <c r="BF2" s="61">
        <v>5.190607</v>
      </c>
      <c r="BG2" s="61">
        <v>1.3877448000000001E-2</v>
      </c>
      <c r="BH2" s="61">
        <v>1.7285432999999999E-2</v>
      </c>
      <c r="BI2" s="61">
        <v>1.3406611000000001E-2</v>
      </c>
      <c r="BJ2" s="61">
        <v>6.4137710000000001E-2</v>
      </c>
      <c r="BK2" s="61">
        <v>1.067496E-3</v>
      </c>
      <c r="BL2" s="61">
        <v>0.35809787999999998</v>
      </c>
      <c r="BM2" s="61">
        <v>4.7084484</v>
      </c>
      <c r="BN2" s="61">
        <v>1.3559074</v>
      </c>
      <c r="BO2" s="61">
        <v>82.898579999999995</v>
      </c>
      <c r="BP2" s="61">
        <v>13.773091000000001</v>
      </c>
      <c r="BQ2" s="61">
        <v>25.700894999999999</v>
      </c>
      <c r="BR2" s="61">
        <v>98.70223</v>
      </c>
      <c r="BS2" s="61">
        <v>41.622349999999997</v>
      </c>
      <c r="BT2" s="61">
        <v>15.721078</v>
      </c>
      <c r="BU2" s="61">
        <v>0.26838162999999998</v>
      </c>
      <c r="BV2" s="61">
        <v>5.9859062999999997E-2</v>
      </c>
      <c r="BW2" s="61">
        <v>1.0764587999999999</v>
      </c>
      <c r="BX2" s="61">
        <v>1.9720982</v>
      </c>
      <c r="BY2" s="61">
        <v>0.16526932</v>
      </c>
      <c r="BZ2" s="61">
        <v>8.1337993999999996E-4</v>
      </c>
      <c r="CA2" s="61">
        <v>1.6630024000000001</v>
      </c>
      <c r="CB2" s="61">
        <v>2.5625255E-2</v>
      </c>
      <c r="CC2" s="61">
        <v>0.15746610999999999</v>
      </c>
      <c r="CD2" s="61">
        <v>2.8963264999999998</v>
      </c>
      <c r="CE2" s="61">
        <v>7.9046555000000004E-2</v>
      </c>
      <c r="CF2" s="61">
        <v>0.51647686999999998</v>
      </c>
      <c r="CG2" s="61">
        <v>9.9000000000000005E-7</v>
      </c>
      <c r="CH2" s="61">
        <v>4.5271244000000002E-2</v>
      </c>
      <c r="CI2" s="61">
        <v>2.5332670000000001E-3</v>
      </c>
      <c r="CJ2" s="61">
        <v>6.8885446000000004</v>
      </c>
      <c r="CK2" s="61">
        <v>1.4911423E-2</v>
      </c>
      <c r="CL2" s="61">
        <v>2.6013505000000001</v>
      </c>
      <c r="CM2" s="61">
        <v>4.5860099999999999</v>
      </c>
      <c r="CN2" s="61">
        <v>2792.9827</v>
      </c>
      <c r="CO2" s="61">
        <v>4900.0186000000003</v>
      </c>
      <c r="CP2" s="61">
        <v>3065.8173999999999</v>
      </c>
      <c r="CQ2" s="61">
        <v>1177.384</v>
      </c>
      <c r="CR2" s="61">
        <v>584.66063999999994</v>
      </c>
      <c r="CS2" s="61">
        <v>498.21167000000003</v>
      </c>
      <c r="CT2" s="61">
        <v>2751.761</v>
      </c>
      <c r="CU2" s="61">
        <v>1757.0424</v>
      </c>
      <c r="CV2" s="61">
        <v>1566.2311999999999</v>
      </c>
      <c r="CW2" s="61">
        <v>1951.1732</v>
      </c>
      <c r="CX2" s="61">
        <v>599.95885999999996</v>
      </c>
      <c r="CY2" s="61">
        <v>3553.7766000000001</v>
      </c>
      <c r="CZ2" s="61">
        <v>1711.3438000000001</v>
      </c>
      <c r="DA2" s="61">
        <v>4142.3173999999999</v>
      </c>
      <c r="DB2" s="61">
        <v>3915.3485999999998</v>
      </c>
      <c r="DC2" s="61">
        <v>5671.5527000000002</v>
      </c>
      <c r="DD2" s="61">
        <v>9841.4169999999995</v>
      </c>
      <c r="DE2" s="61">
        <v>2052.5452</v>
      </c>
      <c r="DF2" s="61">
        <v>4407.5893999999998</v>
      </c>
      <c r="DG2" s="61">
        <v>2178.366</v>
      </c>
      <c r="DH2" s="61">
        <v>237.78766999999999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52.865912999999999</v>
      </c>
      <c r="B6">
        <f>BB2</f>
        <v>14.749230000000001</v>
      </c>
      <c r="C6">
        <f>BC2</f>
        <v>18.782743</v>
      </c>
      <c r="D6">
        <f>BD2</f>
        <v>19.314292999999999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21892</v>
      </c>
      <c r="C2" s="56">
        <f ca="1">YEAR(TODAY())-YEAR(B2)+IF(TODAY()&gt;=DATE(YEAR(TODAY()),MONTH(B2),DAY(B2)),0,-1)</f>
        <v>61</v>
      </c>
      <c r="E2" s="52">
        <v>157.5</v>
      </c>
      <c r="F2" s="53" t="s">
        <v>275</v>
      </c>
      <c r="G2" s="52">
        <v>59.7</v>
      </c>
      <c r="H2" s="51" t="s">
        <v>40</v>
      </c>
      <c r="I2" s="72">
        <f>ROUND(G3/E3^2,1)</f>
        <v>24.1</v>
      </c>
    </row>
    <row r="3" spans="1:9" x14ac:dyDescent="0.3">
      <c r="E3" s="51">
        <f>E2/100</f>
        <v>1.575</v>
      </c>
      <c r="F3" s="51" t="s">
        <v>39</v>
      </c>
      <c r="G3" s="51">
        <f>G2</f>
        <v>59.7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44291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전여순, ID : H1900653)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14:57:07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44291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61</v>
      </c>
      <c r="G12" s="137"/>
      <c r="H12" s="137"/>
      <c r="I12" s="137"/>
      <c r="K12" s="128">
        <f>'개인정보 및 신체계측 입력'!E2</f>
        <v>157.5</v>
      </c>
      <c r="L12" s="129"/>
      <c r="M12" s="122">
        <f>'개인정보 및 신체계측 입력'!G2</f>
        <v>59.7</v>
      </c>
      <c r="N12" s="123"/>
      <c r="O12" s="118" t="s">
        <v>270</v>
      </c>
      <c r="P12" s="112"/>
      <c r="Q12" s="115">
        <f>'개인정보 및 신체계측 입력'!I2</f>
        <v>24.1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전여순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71.94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11.019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17.041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15.8</v>
      </c>
      <c r="L72" s="36" t="s">
        <v>52</v>
      </c>
      <c r="M72" s="36">
        <f>ROUND('DRIs DATA'!K8,1)</f>
        <v>8.1999999999999993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93.52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244.69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176.49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176.96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89.82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469.55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203.26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2021-09-01T01:46:03Z</dcterms:modified>
</cp:coreProperties>
</file>