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<sst xmlns="http://schemas.openxmlformats.org/spreadsheetml/2006/main" count="692" uniqueCount="337">
  <si>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</si>
  <si>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</si>
  <si>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</si>
  <si>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</si>
  <si>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</si>
  <si>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</si>
  <si>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</si>
  <si>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</si>
  <si>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</si>
  <si>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</si>
  <si>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</si>
  <si>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</si>
  <si>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</si>
  <si>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</si>
  <si>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</si>
  <si>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</si>
  <si>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</si>
  <si>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</si>
  <si>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</si>
  <si>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</si>
  <si>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</si>
  <si>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</si>
  <si>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</si>
  <si>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</si>
  <si>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</si>
  <si>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</si>
  <si>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</si>
  <si>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</si>
  <si>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</si>
  <si>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</si>
  <si>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</si>
  <si>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</si>
  <si>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</si>
  <si>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</si>
  <si>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</si>
  <si>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</si>
  <si>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</si>
  <si>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</si>
  <si>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</si>
  <si>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</si>
  <si>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</si>
  <si>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</si>
  <si>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</si>
  <si>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</si>
  <si>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</si>
  <si>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</si>
  <si>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</si>
  <si>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</si>
  <si>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</si>
  <si>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</si>
  <si>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</si>
  <si>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</si>
  <si>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</si>
  <si>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</si>
  <si>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</si>
  <si>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</si>
  <si>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</si>
  <si>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</si>
  <si>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</si>
  <si>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</si>
  <si>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</si>
  <si>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</si>
  <si>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</si>
  <si>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</si>
  <si>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</si>
  <si>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</si>
  <si>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</si>
  <si>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</si>
  <si>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</si>
  <si>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</si>
  <si>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</si>
  <si>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</si>
  <si>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</si>
  <si>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</si>
  <si>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</si>
  <si>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</si>
  <si>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</si>
  <si>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</si>
  <si>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</si>
  <si>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</si>
  <si>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</si>
  <si>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</si>
  <si>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</si>
  <si>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</si>
  <si>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</si>
  <si>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</si>
  <si>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</si>
  <si>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</si>
  <si>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</si>
  <si>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</si>
  <si>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</si>
  <si>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</si>
  <si>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</si>
  <si>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</si>
  <si>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</si>
  <si>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</si>
  <si>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</si>
  <si>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</si>
  <si>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</si>
  <si>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</si>
  <si>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</si>
  <si>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</si>
  <si>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</si>
  <si>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</si>
  <si>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</si>
  <si>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</si>
  <si>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</si>
  <si>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</si>
  <si>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</si>
  <si>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</si>
  <si>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</si>
  <si>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</si>
  <si>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</si>
  <si>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</si>
  <si>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</si>
  <si>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</si>
  <si>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</si>
  <si>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</si>
  <si>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</si>
  <si>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</si>
  <si>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</si>
  <si>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</si>
  <si>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</si>
  <si>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</si>
  <si>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</si>
  <si>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</si>
  <si>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</si>
  <si>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</si>
  <si>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</si>
  <si>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</si>
  <si>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</si>
  <si>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</si>
  <si>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</si>
  <si>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</si>
  <si>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</si>
  <si>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</si>
  <si>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</si>
  <si>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</si>
  <si>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</si>
  <si>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</si>
  <si>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</si>
  <si>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</si>
  <si>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</si>
  <si>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</si>
  <si>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</si>
  <si>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</si>
  <si>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</si>
  <si>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</si>
  <si>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</si>
  <si>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</si>
  <si>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</si>
  <si>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</si>
  <si>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</si>
  <si>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</si>
  <si>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</si>
  <si>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</si>
  <si>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</si>
  <si>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</si>
  <si>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</si>
  <si>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</si>
  <si>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</si>
  <si>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</si>
  <si>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</si>
  <si>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</si>
  <si>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</si>
  <si>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</si>
  <si>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</si>
  <si>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</si>
  <si>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</si>
  <si>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</si>
  <si>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</si>
  <si>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</si>
  <si>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</si>
  <si>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</si>
  <si>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</si>
  <si>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</si>
  <si>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</si>
  <si>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</si>
  <si>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</si>
  <si>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</si>
  <si>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</si>
  <si>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</si>
  <si>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</si>
  <si>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</si>
  <si>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</si>
  <si>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</si>
  <si>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</si>
  <si>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</si>
  <si>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</si>
  <si>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</si>
  <si>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</si>
  <si>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</si>
  <si>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</si>
  <si>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</si>
  <si>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</si>
  <si>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</si>
  <si>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</si>
  <si>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</si>
  <si>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</si>
  <si>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</si>
  <si>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</si>
  <si>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</si>
  <si>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</si>
  <si>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</si>
  <si>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</si>
  <si>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</si>
  <si>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</si>
  <si>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</si>
  <si>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</si>
  <si>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</si>
  <si>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</si>
  <si>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</si>
  <si>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</si>
  <si>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</si>
  <si>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</si>
  <si>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</si>
  <si>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</si>
  <si>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</si>
  <si>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</si>
  <si>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</si>
  <si>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</si>
  <si>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</si>
  <si>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</si>
  <si>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</si>
  <si>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</si>
  <si>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</si>
  <si>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</si>
  <si>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</si>
  <si>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</si>
  <si>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</si>
  <si>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</si>
  <si>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</si>
  <si>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</si>
  <si>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</si>
  <si>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</si>
  <si>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</si>
  <si>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</si>
  <si>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</si>
  <si>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</si>
  <si>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</si>
  <si>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</si>
  <si>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</si>
  <si>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</si>
  <si>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</si>
  <si>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</si>
  <si>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</si>
  <si>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</si>
  <si>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</si>
  <si>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</si>
  <si>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</si>
  <si>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</si>
  <si>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</si>
  <si>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</si>
  <si>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</si>
  <si>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</si>
  <si>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</si>
  <si>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</si>
  <si>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</si>
  <si>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</si>
  <si>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</si>
  <si>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</si>
  <si>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</si>
  <si>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</si>
  <si>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</si>
  <si>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</si>
  <si>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</si>
  <si>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</si>
  <si>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</si>
  <si>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</si>
  <si>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</si>
  <si>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</si>
  <si>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</si>
  <si>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</si>
  <si>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</si>
  <si>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</si>
  <si>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</si>
  <si>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</si>
  <si>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</si>
  <si>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</si>
  <si>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</si>
  <si>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</si>
  <si>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</si>
  <si>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</si>
  <si>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</si>
  <si>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</si>
  <si>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</si>
  <si>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</si>
  <si>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</si>
  <si>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</si>
  <si>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</si>
  <si>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</si>
  <si>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</si>
  <si>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</si>
  <si>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</si>
  <si>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</si>
  <si>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</si>
  <si>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</si>
  <si>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</si>
  <si>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</si>
  <si>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</si>
  <si>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</si>
  <si>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</si>
  <si>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</si>
  <si>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</si>
  <si>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</si>
  <si>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</si>
  <si>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</si>
  <si>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M</t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</si>
  <si>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</si>
  <si>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</si>
  <si>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</si>
  <si>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</si>
  <si>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</si>
  <si>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</si>
  <si>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</si>
  <si>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</si>
  <si>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</si>
  <si>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</si>
  <si>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</si>
  <si>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</si>
  <si>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</si>
  <si>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</si>
  <si>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</si>
  <si>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</si>
  <si>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</si>
  <si>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</si>
  <si>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</si>
  <si>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</si>
  <si>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</si>
  <si>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</si>
  <si>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</si>
  <si>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</si>
  <si>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</si>
  <si>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(설문지 : FFQ 95문항 설문지, 사용자 : 강성구, ID : H1900660)</t>
  </si>
  <si>
    <t>2021년 08월 31일 15:34:54</t>
  </si>
  <si>
    <t>H1900660</t>
  </si>
  <si>
    <t>강성구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</si>
</sst>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104.62563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3.6362405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1.3694523999999999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1449.8725999999999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3648.9758000000002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249.07328999999999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142.25029000000001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12.01126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911.95654000000002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5.4429381999999998E-2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2.7299294000000001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22.212778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197.81851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102.60357999999999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3.222</c:v>
                </c:pt>
                <c:pt idx="1">
                  <c:v>23.774000000000001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16.059996000000002</c:v>
                </c:pt>
                <c:pt idx="1">
                  <c:v>18.783731</c:v>
                </c:pt>
                <c:pt idx="2">
                  <c:v>17.685680000000001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441.3501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26.538826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67.825000000000003</c:v>
                </c:pt>
                <c:pt idx="1">
                  <c:v>13.054</c:v>
                </c:pt>
                <c:pt idx="2">
                  <c:v>19.122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2716.7829999999999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97.131164999999996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636.61940000000004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4.9777411999999996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4546.5349999999999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15.480988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2.2227446999999998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175.67994999999999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1.9236884000000001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20.346678000000001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2.2227446999999998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430.36270000000002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10.548170000000001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강성구, ID : H1900660)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15:34:54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2400</v>
      </c>
      <c r="C6" s="59">
        <f>'DRIs DATA 입력'!C6</f>
        <v>2716.7829999999999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104.62563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22.212778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67.825000000000003</v>
      </c>
      <c r="G8" s="59">
        <f>'DRIs DATA 입력'!G8</f>
        <v>13.054</v>
      </c>
      <c r="H8" s="59">
        <f>'DRIs DATA 입력'!H8</f>
        <v>19.122</v>
      </c>
      <c r="I8" s="46"/>
      <c r="J8" s="59" t="s">
        <v>215</v>
      </c>
      <c r="K8" s="59">
        <f>'DRIs DATA 입력'!K8</f>
        <v>3.222</v>
      </c>
      <c r="L8" s="59">
        <f>'DRIs DATA 입력'!L8</f>
        <v>23.774000000000001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441.3501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26.538826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4.9777411999999996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175.67994999999999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97.131164999999996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1.9995092999999999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1.9236884000000001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20.346678000000001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2.2227446999999998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430.36270000000002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10.548170000000001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3.6362405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1.3694523999999999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636.61940000000004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1449.8725999999999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4546.5349999999999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3648.9758000000002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249.07328999999999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142.25029000000001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15.480988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12.01126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911.95654000000002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5.4429381999999998E-2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2.7299294000000001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197.81851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102.60357999999999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2" sqref="K6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333</v>
      </c>
      <c r="G1" s="62" t="s">
        <v>306</v>
      </c>
      <c r="H1" s="61" t="s">
        <v>334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323</v>
      </c>
      <c r="F4" s="67"/>
      <c r="G4" s="67"/>
      <c r="H4" s="68"/>
      <c r="J4" s="66" t="s">
        <v>324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318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325</v>
      </c>
      <c r="L5" s="65" t="s">
        <v>291</v>
      </c>
      <c r="N5" s="65"/>
      <c r="O5" s="65" t="s">
        <v>292</v>
      </c>
      <c r="P5" s="65" t="s">
        <v>277</v>
      </c>
      <c r="Q5" s="65" t="s">
        <v>286</v>
      </c>
      <c r="R5" s="65" t="s">
        <v>308</v>
      </c>
      <c r="S5" s="65" t="s">
        <v>318</v>
      </c>
      <c r="U5" s="65"/>
      <c r="V5" s="65" t="s">
        <v>292</v>
      </c>
      <c r="W5" s="65" t="s">
        <v>277</v>
      </c>
      <c r="X5" s="65" t="s">
        <v>286</v>
      </c>
      <c r="Y5" s="65" t="s">
        <v>308</v>
      </c>
      <c r="Z5" s="65" t="s">
        <v>318</v>
      </c>
    </row>
    <row r="6" spans="1:27" x14ac:dyDescent="0.3">
      <c r="A6" s="65" t="s">
        <v>278</v>
      </c>
      <c r="B6" s="65">
        <v>2400</v>
      </c>
      <c r="C6" s="65">
        <v>2716.7829999999999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309</v>
      </c>
      <c r="O6" s="65">
        <v>50</v>
      </c>
      <c r="P6" s="65">
        <v>60</v>
      </c>
      <c r="Q6" s="65">
        <v>0</v>
      </c>
      <c r="R6" s="65">
        <v>0</v>
      </c>
      <c r="S6" s="65">
        <v>104.62563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22.212778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310</v>
      </c>
      <c r="F8" s="65">
        <v>67.825000000000003</v>
      </c>
      <c r="G8" s="65">
        <v>13.054</v>
      </c>
      <c r="H8" s="65">
        <v>19.122</v>
      </c>
      <c r="J8" s="65" t="s">
        <v>310</v>
      </c>
      <c r="K8" s="65">
        <v>3.222</v>
      </c>
      <c r="L8" s="65">
        <v>23.774000000000001</v>
      </c>
    </row>
    <row r="13" spans="1:27" x14ac:dyDescent="0.3">
      <c r="A13" s="70" t="s">
        <v>311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312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286</v>
      </c>
      <c r="E15" s="65" t="s">
        <v>308</v>
      </c>
      <c r="F15" s="65" t="s">
        <v>318</v>
      </c>
      <c r="H15" s="65"/>
      <c r="I15" s="65" t="s">
        <v>292</v>
      </c>
      <c r="J15" s="65" t="s">
        <v>277</v>
      </c>
      <c r="K15" s="65" t="s">
        <v>286</v>
      </c>
      <c r="L15" s="65" t="s">
        <v>308</v>
      </c>
      <c r="M15" s="65" t="s">
        <v>318</v>
      </c>
      <c r="O15" s="65"/>
      <c r="P15" s="65" t="s">
        <v>292</v>
      </c>
      <c r="Q15" s="65" t="s">
        <v>277</v>
      </c>
      <c r="R15" s="65" t="s">
        <v>286</v>
      </c>
      <c r="S15" s="65" t="s">
        <v>308</v>
      </c>
      <c r="T15" s="65" t="s">
        <v>318</v>
      </c>
      <c r="V15" s="65"/>
      <c r="W15" s="65" t="s">
        <v>292</v>
      </c>
      <c r="X15" s="65" t="s">
        <v>277</v>
      </c>
      <c r="Y15" s="65" t="s">
        <v>286</v>
      </c>
      <c r="Z15" s="65" t="s">
        <v>308</v>
      </c>
      <c r="AA15" s="65" t="s">
        <v>318</v>
      </c>
    </row>
    <row r="16" spans="1:27" x14ac:dyDescent="0.3">
      <c r="A16" s="65" t="s">
        <v>313</v>
      </c>
      <c r="B16" s="65">
        <v>550</v>
      </c>
      <c r="C16" s="65">
        <v>750</v>
      </c>
      <c r="D16" s="65">
        <v>0</v>
      </c>
      <c r="E16" s="65">
        <v>3000</v>
      </c>
      <c r="F16" s="65">
        <v>441.3501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26.538826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4.9777411999999996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175.67994999999999</v>
      </c>
    </row>
    <row r="23" spans="1:62" x14ac:dyDescent="0.3">
      <c r="A23" s="70" t="s">
        <v>314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326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315</v>
      </c>
      <c r="P24" s="69"/>
      <c r="Q24" s="69"/>
      <c r="R24" s="69"/>
      <c r="S24" s="69"/>
      <c r="T24" s="69"/>
      <c r="V24" s="69" t="s">
        <v>327</v>
      </c>
      <c r="W24" s="69"/>
      <c r="X24" s="69"/>
      <c r="Y24" s="69"/>
      <c r="Z24" s="69"/>
      <c r="AA24" s="69"/>
      <c r="AC24" s="69" t="s">
        <v>316</v>
      </c>
      <c r="AD24" s="69"/>
      <c r="AE24" s="69"/>
      <c r="AF24" s="69"/>
      <c r="AG24" s="69"/>
      <c r="AH24" s="69"/>
      <c r="AJ24" s="69" t="s">
        <v>317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308</v>
      </c>
      <c r="F25" s="65" t="s">
        <v>318</v>
      </c>
      <c r="H25" s="65"/>
      <c r="I25" s="65" t="s">
        <v>292</v>
      </c>
      <c r="J25" s="65" t="s">
        <v>277</v>
      </c>
      <c r="K25" s="65" t="s">
        <v>286</v>
      </c>
      <c r="L25" s="65" t="s">
        <v>308</v>
      </c>
      <c r="M25" s="65" t="s">
        <v>318</v>
      </c>
      <c r="O25" s="65"/>
      <c r="P25" s="65" t="s">
        <v>292</v>
      </c>
      <c r="Q25" s="65" t="s">
        <v>277</v>
      </c>
      <c r="R25" s="65" t="s">
        <v>286</v>
      </c>
      <c r="S25" s="65" t="s">
        <v>308</v>
      </c>
      <c r="T25" s="65" t="s">
        <v>318</v>
      </c>
      <c r="V25" s="65"/>
      <c r="W25" s="65" t="s">
        <v>292</v>
      </c>
      <c r="X25" s="65" t="s">
        <v>277</v>
      </c>
      <c r="Y25" s="65" t="s">
        <v>286</v>
      </c>
      <c r="Z25" s="65" t="s">
        <v>308</v>
      </c>
      <c r="AA25" s="65" t="s">
        <v>318</v>
      </c>
      <c r="AC25" s="65"/>
      <c r="AD25" s="65" t="s">
        <v>292</v>
      </c>
      <c r="AE25" s="65" t="s">
        <v>277</v>
      </c>
      <c r="AF25" s="65" t="s">
        <v>286</v>
      </c>
      <c r="AG25" s="65" t="s">
        <v>308</v>
      </c>
      <c r="AH25" s="65" t="s">
        <v>318</v>
      </c>
      <c r="AJ25" s="65"/>
      <c r="AK25" s="65" t="s">
        <v>292</v>
      </c>
      <c r="AL25" s="65" t="s">
        <v>277</v>
      </c>
      <c r="AM25" s="65" t="s">
        <v>286</v>
      </c>
      <c r="AN25" s="65" t="s">
        <v>308</v>
      </c>
      <c r="AO25" s="65" t="s">
        <v>318</v>
      </c>
      <c r="AQ25" s="65"/>
      <c r="AR25" s="65" t="s">
        <v>292</v>
      </c>
      <c r="AS25" s="65" t="s">
        <v>277</v>
      </c>
      <c r="AT25" s="65" t="s">
        <v>286</v>
      </c>
      <c r="AU25" s="65" t="s">
        <v>308</v>
      </c>
      <c r="AV25" s="65" t="s">
        <v>318</v>
      </c>
      <c r="AX25" s="65"/>
      <c r="AY25" s="65" t="s">
        <v>292</v>
      </c>
      <c r="AZ25" s="65" t="s">
        <v>277</v>
      </c>
      <c r="BA25" s="65" t="s">
        <v>286</v>
      </c>
      <c r="BB25" s="65" t="s">
        <v>308</v>
      </c>
      <c r="BC25" s="65" t="s">
        <v>318</v>
      </c>
      <c r="BE25" s="65"/>
      <c r="BF25" s="65" t="s">
        <v>292</v>
      </c>
      <c r="BG25" s="65" t="s">
        <v>277</v>
      </c>
      <c r="BH25" s="65" t="s">
        <v>286</v>
      </c>
      <c r="BI25" s="65" t="s">
        <v>308</v>
      </c>
      <c r="BJ25" s="65" t="s">
        <v>318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97.131164999999996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1.9995092999999999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1.9236884000000001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20.346678000000001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2.2227446999999998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430.36270000000002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10.548170000000001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3.6362405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1.3694523999999999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329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319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286</v>
      </c>
      <c r="E35" s="65" t="s">
        <v>308</v>
      </c>
      <c r="F35" s="65" t="s">
        <v>318</v>
      </c>
      <c r="H35" s="65"/>
      <c r="I35" s="65" t="s">
        <v>292</v>
      </c>
      <c r="J35" s="65" t="s">
        <v>277</v>
      </c>
      <c r="K35" s="65" t="s">
        <v>286</v>
      </c>
      <c r="L35" s="65" t="s">
        <v>308</v>
      </c>
      <c r="M35" s="65" t="s">
        <v>318</v>
      </c>
      <c r="O35" s="65"/>
      <c r="P35" s="65" t="s">
        <v>292</v>
      </c>
      <c r="Q35" s="65" t="s">
        <v>277</v>
      </c>
      <c r="R35" s="65" t="s">
        <v>286</v>
      </c>
      <c r="S35" s="65" t="s">
        <v>308</v>
      </c>
      <c r="T35" s="65" t="s">
        <v>318</v>
      </c>
      <c r="V35" s="65"/>
      <c r="W35" s="65" t="s">
        <v>292</v>
      </c>
      <c r="X35" s="65" t="s">
        <v>277</v>
      </c>
      <c r="Y35" s="65" t="s">
        <v>286</v>
      </c>
      <c r="Z35" s="65" t="s">
        <v>308</v>
      </c>
      <c r="AA35" s="65" t="s">
        <v>318</v>
      </c>
      <c r="AC35" s="65"/>
      <c r="AD35" s="65" t="s">
        <v>292</v>
      </c>
      <c r="AE35" s="65" t="s">
        <v>277</v>
      </c>
      <c r="AF35" s="65" t="s">
        <v>286</v>
      </c>
      <c r="AG35" s="65" t="s">
        <v>308</v>
      </c>
      <c r="AH35" s="65" t="s">
        <v>318</v>
      </c>
      <c r="AJ35" s="65"/>
      <c r="AK35" s="65" t="s">
        <v>292</v>
      </c>
      <c r="AL35" s="65" t="s">
        <v>277</v>
      </c>
      <c r="AM35" s="65" t="s">
        <v>286</v>
      </c>
      <c r="AN35" s="65" t="s">
        <v>308</v>
      </c>
      <c r="AO35" s="65" t="s">
        <v>318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636.61940000000004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1449.8725999999999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4546.5349999999999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3648.9758000000002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249.07328999999999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142.25029000000001</v>
      </c>
    </row>
    <row r="43" spans="1:68" x14ac:dyDescent="0.3">
      <c r="A43" s="70" t="s">
        <v>320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321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322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308</v>
      </c>
      <c r="F45" s="65" t="s">
        <v>318</v>
      </c>
      <c r="H45" s="65"/>
      <c r="I45" s="65" t="s">
        <v>292</v>
      </c>
      <c r="J45" s="65" t="s">
        <v>277</v>
      </c>
      <c r="K45" s="65" t="s">
        <v>286</v>
      </c>
      <c r="L45" s="65" t="s">
        <v>308</v>
      </c>
      <c r="M45" s="65" t="s">
        <v>318</v>
      </c>
      <c r="O45" s="65"/>
      <c r="P45" s="65" t="s">
        <v>292</v>
      </c>
      <c r="Q45" s="65" t="s">
        <v>277</v>
      </c>
      <c r="R45" s="65" t="s">
        <v>286</v>
      </c>
      <c r="S45" s="65" t="s">
        <v>308</v>
      </c>
      <c r="T45" s="65" t="s">
        <v>318</v>
      </c>
      <c r="V45" s="65"/>
      <c r="W45" s="65" t="s">
        <v>292</v>
      </c>
      <c r="X45" s="65" t="s">
        <v>277</v>
      </c>
      <c r="Y45" s="65" t="s">
        <v>286</v>
      </c>
      <c r="Z45" s="65" t="s">
        <v>308</v>
      </c>
      <c r="AA45" s="65" t="s">
        <v>318</v>
      </c>
      <c r="AC45" s="65"/>
      <c r="AD45" s="65" t="s">
        <v>292</v>
      </c>
      <c r="AE45" s="65" t="s">
        <v>277</v>
      </c>
      <c r="AF45" s="65" t="s">
        <v>286</v>
      </c>
      <c r="AG45" s="65" t="s">
        <v>308</v>
      </c>
      <c r="AH45" s="65" t="s">
        <v>318</v>
      </c>
      <c r="AJ45" s="65"/>
      <c r="AK45" s="65" t="s">
        <v>292</v>
      </c>
      <c r="AL45" s="65" t="s">
        <v>277</v>
      </c>
      <c r="AM45" s="65" t="s">
        <v>286</v>
      </c>
      <c r="AN45" s="65" t="s">
        <v>308</v>
      </c>
      <c r="AO45" s="65" t="s">
        <v>318</v>
      </c>
      <c r="AQ45" s="65"/>
      <c r="AR45" s="65" t="s">
        <v>292</v>
      </c>
      <c r="AS45" s="65" t="s">
        <v>277</v>
      </c>
      <c r="AT45" s="65" t="s">
        <v>286</v>
      </c>
      <c r="AU45" s="65" t="s">
        <v>308</v>
      </c>
      <c r="AV45" s="65" t="s">
        <v>318</v>
      </c>
      <c r="AX45" s="65"/>
      <c r="AY45" s="65" t="s">
        <v>292</v>
      </c>
      <c r="AZ45" s="65" t="s">
        <v>277</v>
      </c>
      <c r="BA45" s="65" t="s">
        <v>286</v>
      </c>
      <c r="BB45" s="65" t="s">
        <v>308</v>
      </c>
      <c r="BC45" s="65" t="s">
        <v>318</v>
      </c>
      <c r="BE45" s="65"/>
      <c r="BF45" s="65" t="s">
        <v>292</v>
      </c>
      <c r="BG45" s="65" t="s">
        <v>277</v>
      </c>
      <c r="BH45" s="65" t="s">
        <v>286</v>
      </c>
      <c r="BI45" s="65" t="s">
        <v>308</v>
      </c>
      <c r="BJ45" s="65" t="s">
        <v>318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15.480988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12.01126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911.95654000000002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5.4429381999999998E-2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2.7299294000000001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197.81851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102.60357999999999</v>
      </c>
      <c r="AX46" s="65" t="s">
        <v>332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2" sqref="E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307</v>
      </c>
      <c r="D2" s="61">
        <v>30</v>
      </c>
      <c r="E2" s="61">
        <v>2716.7829999999999</v>
      </c>
      <c r="F2" s="61">
        <v>371.1103</v>
      </c>
      <c r="G2" s="61">
        <v>71.425610000000006</v>
      </c>
      <c r="H2" s="61">
        <v>41.308228</v>
      </c>
      <c r="I2" s="61">
        <v>30.117387999999998</v>
      </c>
      <c r="J2" s="61">
        <v>104.62563</v>
      </c>
      <c r="K2" s="61">
        <v>40.026339999999998</v>
      </c>
      <c r="L2" s="61">
        <v>64.599289999999996</v>
      </c>
      <c r="M2" s="61">
        <v>22.212778</v>
      </c>
      <c r="N2" s="61">
        <v>3.961138</v>
      </c>
      <c r="O2" s="61">
        <v>12.014039</v>
      </c>
      <c r="P2" s="61">
        <v>1091.5352</v>
      </c>
      <c r="Q2" s="61">
        <v>23.279174999999999</v>
      </c>
      <c r="R2" s="61">
        <v>441.3501</v>
      </c>
      <c r="S2" s="61">
        <v>234.71417</v>
      </c>
      <c r="T2" s="61">
        <v>2479.6309999999999</v>
      </c>
      <c r="U2" s="61">
        <v>4.9777411999999996</v>
      </c>
      <c r="V2" s="61">
        <v>26.538826</v>
      </c>
      <c r="W2" s="61">
        <v>175.67994999999999</v>
      </c>
      <c r="X2" s="61">
        <v>97.131164999999996</v>
      </c>
      <c r="Y2" s="61">
        <v>1.9995092999999999</v>
      </c>
      <c r="Z2" s="61">
        <v>1.9236884000000001</v>
      </c>
      <c r="AA2" s="61">
        <v>20.346678000000001</v>
      </c>
      <c r="AB2" s="61">
        <v>2.2227446999999998</v>
      </c>
      <c r="AC2" s="61">
        <v>430.36270000000002</v>
      </c>
      <c r="AD2" s="61">
        <v>10.548170000000001</v>
      </c>
      <c r="AE2" s="61">
        <v>3.6362405</v>
      </c>
      <c r="AF2" s="61">
        <v>1.3694523999999999</v>
      </c>
      <c r="AG2" s="61">
        <v>636.61940000000004</v>
      </c>
      <c r="AH2" s="61">
        <v>255.09469999999999</v>
      </c>
      <c r="AI2" s="61">
        <v>381.5247</v>
      </c>
      <c r="AJ2" s="61">
        <v>1449.8725999999999</v>
      </c>
      <c r="AK2" s="61">
        <v>4546.5349999999999</v>
      </c>
      <c r="AL2" s="61">
        <v>249.07328999999999</v>
      </c>
      <c r="AM2" s="61">
        <v>3648.9758000000002</v>
      </c>
      <c r="AN2" s="61">
        <v>142.25029000000001</v>
      </c>
      <c r="AO2" s="61">
        <v>15.480988</v>
      </c>
      <c r="AP2" s="61">
        <v>9.5548979999999997</v>
      </c>
      <c r="AQ2" s="61">
        <v>5.9260893000000001</v>
      </c>
      <c r="AR2" s="61">
        <v>12.01126</v>
      </c>
      <c r="AS2" s="61">
        <v>911.95654000000002</v>
      </c>
      <c r="AT2" s="61">
        <v>5.4429381999999998E-2</v>
      </c>
      <c r="AU2" s="61">
        <v>2.7299294000000001</v>
      </c>
      <c r="AV2" s="61">
        <v>197.81851</v>
      </c>
      <c r="AW2" s="61">
        <v>102.60357999999999</v>
      </c>
      <c r="AX2" s="61">
        <v>3.176752E-2</v>
      </c>
      <c r="AY2" s="61">
        <v>2.1662466999999999</v>
      </c>
      <c r="AZ2" s="61">
        <v>419.298</v>
      </c>
      <c r="BA2" s="61">
        <v>52.537979999999997</v>
      </c>
      <c r="BB2" s="61">
        <v>16.059996000000002</v>
      </c>
      <c r="BC2" s="61">
        <v>18.783731</v>
      </c>
      <c r="BD2" s="61">
        <v>17.685680000000001</v>
      </c>
      <c r="BE2" s="61">
        <v>0.45700118000000001</v>
      </c>
      <c r="BF2" s="61">
        <v>2.048705</v>
      </c>
      <c r="BG2" s="61">
        <v>2.7754896000000001E-3</v>
      </c>
      <c r="BH2" s="61">
        <v>5.4605293999999999E-2</v>
      </c>
      <c r="BI2" s="61">
        <v>4.7171209999999998E-2</v>
      </c>
      <c r="BJ2" s="61">
        <v>0.18577519000000001</v>
      </c>
      <c r="BK2" s="61">
        <v>2.1349920000000001E-4</v>
      </c>
      <c r="BL2" s="61">
        <v>0.66562014999999997</v>
      </c>
      <c r="BM2" s="61">
        <v>3.1410844</v>
      </c>
      <c r="BN2" s="61">
        <v>1.8618507</v>
      </c>
      <c r="BO2" s="61">
        <v>56.542793000000003</v>
      </c>
      <c r="BP2" s="61">
        <v>4.6704264000000002</v>
      </c>
      <c r="BQ2" s="61">
        <v>13.379773</v>
      </c>
      <c r="BR2" s="61">
        <v>62.016204999999999</v>
      </c>
      <c r="BS2" s="61">
        <v>70.403090000000006</v>
      </c>
      <c r="BT2" s="61">
        <v>5.343801</v>
      </c>
      <c r="BU2" s="61">
        <v>0.43949938</v>
      </c>
      <c r="BV2" s="61">
        <v>3.6289807E-2</v>
      </c>
      <c r="BW2" s="61">
        <v>0.40658696999999999</v>
      </c>
      <c r="BX2" s="61">
        <v>1.2768526</v>
      </c>
      <c r="BY2" s="61">
        <v>0.17986324000000001</v>
      </c>
      <c r="BZ2" s="61">
        <v>1.9868312000000002E-3</v>
      </c>
      <c r="CA2" s="61">
        <v>0.98638179999999998</v>
      </c>
      <c r="CB2" s="61">
        <v>1.1430215000000001E-2</v>
      </c>
      <c r="CC2" s="61">
        <v>0.18202805999999999</v>
      </c>
      <c r="CD2" s="61">
        <v>1.8805457000000001</v>
      </c>
      <c r="CE2" s="61">
        <v>0.16743230000000001</v>
      </c>
      <c r="CF2" s="61">
        <v>0.21384548</v>
      </c>
      <c r="CG2" s="61">
        <v>7.5000000000000002E-6</v>
      </c>
      <c r="CH2" s="61">
        <v>3.3468987999999998E-2</v>
      </c>
      <c r="CI2" s="61">
        <v>1.5351467000000001E-2</v>
      </c>
      <c r="CJ2" s="61">
        <v>4.3016030000000001</v>
      </c>
      <c r="CK2" s="61">
        <v>4.4237796000000003E-2</v>
      </c>
      <c r="CL2" s="61">
        <v>3.5544631</v>
      </c>
      <c r="CM2" s="61">
        <v>2.3795310999999999</v>
      </c>
      <c r="CN2" s="61">
        <v>2231.8926000000001</v>
      </c>
      <c r="CO2" s="61">
        <v>3885.9180000000001</v>
      </c>
      <c r="CP2" s="61">
        <v>2288.7620000000002</v>
      </c>
      <c r="CQ2" s="61">
        <v>986.15740000000005</v>
      </c>
      <c r="CR2" s="61">
        <v>455.39359999999999</v>
      </c>
      <c r="CS2" s="61">
        <v>479.59395999999998</v>
      </c>
      <c r="CT2" s="61">
        <v>2243.6217999999999</v>
      </c>
      <c r="CU2" s="61">
        <v>1453.8805</v>
      </c>
      <c r="CV2" s="61">
        <v>1450.1432</v>
      </c>
      <c r="CW2" s="61">
        <v>1573.6138000000001</v>
      </c>
      <c r="CX2" s="61">
        <v>417.73336999999998</v>
      </c>
      <c r="CY2" s="61">
        <v>2715.1052</v>
      </c>
      <c r="CZ2" s="61">
        <v>1501.5961</v>
      </c>
      <c r="DA2" s="61">
        <v>2802.3092999999999</v>
      </c>
      <c r="DB2" s="61">
        <v>2683.7620000000002</v>
      </c>
      <c r="DC2" s="61">
        <v>3851.8649999999998</v>
      </c>
      <c r="DD2" s="61">
        <v>9184.5540000000001</v>
      </c>
      <c r="DE2" s="61">
        <v>1565.5992000000001</v>
      </c>
      <c r="DF2" s="61">
        <v>4508.1880000000001</v>
      </c>
      <c r="DG2" s="61">
        <v>1874.2094</v>
      </c>
      <c r="DH2" s="61">
        <v>107.82219000000001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52.537979999999997</v>
      </c>
      <c r="B6">
        <f>BB2</f>
        <v>16.059996000000002</v>
      </c>
      <c r="C6">
        <f>BC2</f>
        <v>18.783731</v>
      </c>
      <c r="D6">
        <f>BD2</f>
        <v>17.685680000000001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33285</v>
      </c>
      <c r="C2" s="56">
        <f ca="1">YEAR(TODAY())-YEAR(B2)+IF(TODAY()&gt;=DATE(YEAR(TODAY()),MONTH(B2),DAY(B2)),0,-1)</f>
        <v>30</v>
      </c>
      <c r="E2" s="52">
        <v>182</v>
      </c>
      <c r="F2" s="53" t="s">
        <v>275</v>
      </c>
      <c r="G2" s="52">
        <v>95</v>
      </c>
      <c r="H2" s="51" t="s">
        <v>40</v>
      </c>
      <c r="I2" s="72">
        <f>ROUND(G3/E3^2,1)</f>
        <v>28.7</v>
      </c>
    </row>
    <row r="3" spans="1:9" x14ac:dyDescent="0.3">
      <c r="E3" s="51">
        <f>E2/100</f>
        <v>1.82</v>
      </c>
      <c r="F3" s="51" t="s">
        <v>39</v>
      </c>
      <c r="G3" s="51">
        <f>G2</f>
        <v>95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44298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강성구, ID : H1900660)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15:34:54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44298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30</v>
      </c>
      <c r="G12" s="137"/>
      <c r="H12" s="137"/>
      <c r="I12" s="137"/>
      <c r="K12" s="128">
        <f>'개인정보 및 신체계측 입력'!E2</f>
        <v>182</v>
      </c>
      <c r="L12" s="129"/>
      <c r="M12" s="122">
        <f>'개인정보 및 신체계측 입력'!G2</f>
        <v>95</v>
      </c>
      <c r="N12" s="123"/>
      <c r="O12" s="118" t="s">
        <v>270</v>
      </c>
      <c r="P12" s="112"/>
      <c r="Q12" s="115">
        <f>'개인정보 및 신체계측 입력'!I2</f>
        <v>28.7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강성구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67.825000000000003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13.054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19.122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23.8</v>
      </c>
      <c r="L72" s="36" t="s">
        <v>52</v>
      </c>
      <c r="M72" s="36">
        <f>ROUND('DRIs DATA'!K8,1)</f>
        <v>3.2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58.85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221.16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97.13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148.18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79.58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303.10000000000002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154.81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2021-09-01T01:55:12Z</dcterms:modified>
</cp:coreProperties>
</file>