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<sst xmlns="http://schemas.openxmlformats.org/spreadsheetml/2006/main" count="692" uniqueCount="337">
  <si>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</si>
  <si>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</si>
  <si>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</si>
  <si>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</si>
  <si>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</si>
  <si>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</si>
  <si>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</si>
  <si>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</si>
  <si>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</si>
  <si>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</si>
  <si>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</si>
  <si>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</si>
  <si>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</si>
  <si>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</si>
  <si>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</si>
  <si>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</si>
  <si>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</si>
  <si>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</si>
  <si>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</si>
  <si>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</si>
  <si>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</si>
  <si>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</si>
  <si>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</si>
  <si>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</si>
  <si>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</si>
  <si>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</si>
  <si>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</si>
  <si>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</si>
  <si>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</si>
  <si>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</si>
  <si>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</si>
  <si>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</si>
  <si>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</si>
  <si>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</si>
  <si>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</si>
  <si>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</si>
  <si>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</si>
  <si>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</si>
  <si>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</si>
  <si>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</si>
  <si>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</si>
  <si>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</si>
  <si>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</si>
  <si>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</si>
  <si>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</si>
  <si>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</si>
  <si>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</si>
  <si>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</si>
  <si>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</si>
  <si>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</si>
  <si>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</si>
  <si>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</si>
  <si>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</si>
  <si>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</si>
  <si>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</si>
  <si>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</si>
  <si>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</si>
  <si>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</si>
  <si>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</si>
  <si>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</si>
  <si>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</si>
  <si>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</si>
  <si>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</si>
  <si>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</si>
  <si>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</si>
  <si>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</si>
  <si>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</si>
  <si>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</si>
  <si>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</si>
  <si>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</si>
  <si>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</si>
  <si>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</si>
  <si>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</si>
  <si>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</si>
  <si>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</si>
  <si>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</si>
  <si>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</si>
  <si>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</si>
  <si>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</si>
  <si>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</si>
  <si>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</si>
  <si>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</si>
  <si>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</si>
  <si>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</si>
  <si>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</si>
  <si>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</si>
  <si>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</si>
  <si>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</si>
  <si>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</si>
  <si>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</si>
  <si>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</si>
  <si>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</si>
  <si>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</si>
  <si>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</si>
  <si>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</si>
  <si>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</si>
  <si>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</si>
  <si>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</si>
  <si>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</si>
  <si>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</si>
  <si>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</si>
  <si>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</si>
  <si>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</si>
  <si>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</si>
  <si>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</si>
  <si>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</si>
  <si>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</si>
  <si>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</si>
  <si>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</si>
  <si>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</si>
  <si>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</si>
  <si>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</si>
  <si>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</si>
  <si>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</si>
  <si>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</si>
  <si>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</si>
  <si>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</si>
  <si>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</si>
  <si>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</si>
  <si>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</si>
  <si>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</si>
  <si>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</si>
  <si>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</si>
  <si>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</si>
  <si>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</si>
  <si>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</si>
  <si>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</si>
  <si>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</si>
  <si>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</si>
  <si>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</si>
  <si>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</si>
  <si>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</si>
  <si>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</si>
  <si>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</si>
  <si>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</si>
  <si>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</si>
  <si>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</si>
  <si>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</si>
  <si>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</si>
  <si>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</si>
  <si>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</si>
  <si>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</si>
  <si>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</si>
  <si>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</si>
  <si>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</si>
  <si>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</si>
  <si>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</si>
  <si>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</si>
  <si>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</si>
  <si>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</si>
  <si>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</si>
  <si>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</si>
  <si>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</si>
  <si>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</si>
  <si>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</si>
  <si>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</si>
  <si>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</si>
  <si>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</si>
  <si>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</si>
  <si>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</si>
  <si>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</si>
  <si>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</si>
  <si>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</si>
  <si>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</si>
  <si>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</si>
  <si>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</si>
  <si>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</si>
  <si>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</si>
  <si>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</si>
  <si>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</si>
  <si>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</si>
  <si>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</si>
  <si>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</si>
  <si>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</si>
  <si>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</si>
  <si>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</si>
  <si>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</si>
  <si>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</si>
  <si>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</si>
  <si>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</si>
  <si>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</si>
  <si>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</si>
  <si>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</si>
  <si>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</si>
  <si>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</si>
  <si>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</si>
  <si>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</si>
  <si>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</si>
  <si>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</si>
  <si>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</si>
  <si>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</si>
  <si>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</si>
  <si>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</si>
  <si>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</si>
  <si>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</si>
  <si>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</si>
  <si>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</si>
  <si>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</si>
  <si>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</si>
  <si>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</si>
  <si>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</si>
  <si>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</si>
  <si>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</si>
  <si>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</si>
  <si>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</si>
  <si>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</si>
  <si>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</si>
  <si>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</si>
  <si>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</si>
  <si>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</si>
  <si>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</si>
  <si>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</si>
  <si>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</si>
  <si>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</si>
  <si>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</si>
  <si>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</si>
  <si>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</si>
  <si>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</si>
  <si>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</si>
  <si>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</si>
  <si>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</si>
  <si>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</si>
  <si>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</si>
  <si>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</si>
  <si>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</si>
  <si>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</si>
  <si>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</si>
  <si>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</si>
  <si>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</si>
  <si>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</si>
  <si>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</si>
  <si>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</si>
  <si>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</si>
  <si>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</si>
  <si>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</si>
  <si>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</si>
  <si>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</si>
  <si>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</si>
  <si>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</si>
  <si>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</si>
  <si>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</si>
  <si>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</si>
  <si>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</si>
  <si>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</si>
  <si>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</si>
  <si>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</si>
  <si>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</si>
  <si>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</si>
  <si>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</si>
  <si>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</si>
  <si>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</si>
  <si>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</si>
  <si>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</si>
  <si>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</si>
  <si>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</si>
  <si>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</si>
  <si>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</si>
  <si>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</si>
  <si>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</si>
  <si>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</si>
  <si>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</si>
  <si>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</si>
  <si>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</si>
  <si>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</si>
  <si>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</si>
  <si>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</si>
  <si>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</si>
  <si>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</si>
  <si>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</si>
  <si>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</si>
  <si>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</si>
  <si>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</si>
  <si>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</si>
  <si>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</si>
  <si>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</si>
  <si>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</si>
  <si>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</si>
  <si>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</si>
  <si>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</si>
  <si>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</si>
  <si>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</si>
  <si>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</si>
  <si>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</si>
  <si>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</si>
  <si>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</si>
  <si>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</si>
  <si>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</si>
  <si>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</si>
  <si>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</si>
  <si>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</si>
  <si>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</si>
  <si>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</si>
  <si>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</si>
  <si>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</si>
  <si>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</si>
  <si>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</si>
  <si>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</si>
  <si>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</si>
  <si>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</si>
  <si>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</si>
  <si>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</si>
  <si>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</si>
  <si>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</si>
  <si>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</si>
  <si>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</si>
  <si>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</si>
  <si>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</si>
  <si>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</si>
  <si>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</si>
  <si>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</si>
  <si>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</si>
  <si>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</si>
  <si>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</si>
  <si>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</si>
  <si>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</si>
  <si>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</si>
  <si>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</si>
  <si>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</si>
  <si>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</si>
  <si>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</si>
  <si>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</si>
  <si>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</si>
  <si>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</si>
  <si>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</si>
  <si>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</si>
  <si>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</si>
  <si>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</si>
  <si>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</si>
  <si>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</si>
  <si>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</si>
  <si>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</si>
  <si>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</si>
  <si>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</si>
  <si>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장기숙, ID : H1900683)</t>
  </si>
  <si>
    <t>2021년 08월 31일 16:26:45</t>
  </si>
  <si>
    <t>H1900683</t>
  </si>
  <si>
    <t>장기숙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</si>
</sst>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83.570520000000002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3.7534231999999998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5.9509344000000004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1570.9861000000001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4595.4755999999998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205.71789999999999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192.56233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11.710839999999999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1056.3665000000001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1.2524646E-2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4.3539479999999999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38.053657999999999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297.92970000000003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101.14506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12.644</c:v>
                </c:pt>
                <c:pt idx="1">
                  <c:v>23.393000000000001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16.203997000000001</c:v>
                </c:pt>
                <c:pt idx="1">
                  <c:v>20.161228000000001</c:v>
                </c:pt>
                <c:pt idx="2">
                  <c:v>24.464535000000001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1088.0065999999999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36.061610000000002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66.944000000000003</c:v>
                </c:pt>
                <c:pt idx="1">
                  <c:v>13.329000000000001</c:v>
                </c:pt>
                <c:pt idx="2">
                  <c:v>19.727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1946.9636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209.6695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887.72260000000006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5.9924616999999998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8549.4159999999993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20.092086999999999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2.5188994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449.11876999999998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2.0979393000000002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19.989488999999999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2.5188994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912.80993999999998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18.744122000000001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장기숙, ID : H1900683)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16:26:45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1946.9636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83.570520000000002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38.053657999999999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66.944000000000003</v>
      </c>
      <c r="G8" s="59">
        <f>'DRIs DATA 입력'!G8</f>
        <v>13.329000000000001</v>
      </c>
      <c r="H8" s="59">
        <f>'DRIs DATA 입력'!H8</f>
        <v>19.727</v>
      </c>
      <c r="I8" s="46"/>
      <c r="J8" s="59" t="s">
        <v>215</v>
      </c>
      <c r="K8" s="59">
        <f>'DRIs DATA 입력'!K8</f>
        <v>12.644</v>
      </c>
      <c r="L8" s="59">
        <f>'DRIs DATA 입력'!L8</f>
        <v>23.393000000000001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1088.0065999999999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36.061610000000002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5.9924616999999998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449.11876999999998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209.6695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2.1070085000000001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2.0979393000000002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19.989488999999999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2.5188994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912.80993999999998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18.744122000000001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3.7534231999999998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5.9509344000000004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887.72260000000006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1570.9861000000001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8549.4159999999993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4595.4755999999998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205.71789999999999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192.56233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20.092086999999999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11.710839999999999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1056.3665000000001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1.2524646E-2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4.3539479999999999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297.92970000000003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101.14506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8" sqref="K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1600</v>
      </c>
      <c r="C6" s="65">
        <v>1946.9636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45</v>
      </c>
      <c r="Q6" s="65">
        <v>0</v>
      </c>
      <c r="R6" s="65">
        <v>0</v>
      </c>
      <c r="S6" s="65">
        <v>83.570520000000002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38.053657999999999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66.944000000000003</v>
      </c>
      <c r="G8" s="65">
        <v>13.329000000000001</v>
      </c>
      <c r="H8" s="65">
        <v>19.727</v>
      </c>
      <c r="J8" s="65" t="s">
        <v>309</v>
      </c>
      <c r="K8" s="65">
        <v>12.644</v>
      </c>
      <c r="L8" s="65">
        <v>23.393000000000001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410</v>
      </c>
      <c r="C16" s="65">
        <v>550</v>
      </c>
      <c r="D16" s="65">
        <v>0</v>
      </c>
      <c r="E16" s="65">
        <v>3000</v>
      </c>
      <c r="F16" s="65">
        <v>1088.0065999999999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36.061610000000002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5.9924616999999998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449.11876999999998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209.6695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2.1070085000000001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2.0979393000000002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19.989488999999999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2.5188994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912.80993999999998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18.744122000000001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3.7534231999999998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5.9509344000000004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887.72260000000006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1570.9861000000001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8549.4159999999993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4595.4755999999998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205.71789999999999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192.56233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20.092086999999999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11.710839999999999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1056.3665000000001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1.2524646E-2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4.3539479999999999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297.92970000000003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101.14506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65</v>
      </c>
      <c r="E2" s="61">
        <v>1946.9636</v>
      </c>
      <c r="F2" s="61">
        <v>283.60622999999998</v>
      </c>
      <c r="G2" s="61">
        <v>56.467770000000002</v>
      </c>
      <c r="H2" s="61">
        <v>35.302784000000003</v>
      </c>
      <c r="I2" s="61">
        <v>21.164988000000001</v>
      </c>
      <c r="J2" s="61">
        <v>83.570520000000002</v>
      </c>
      <c r="K2" s="61">
        <v>41.63926</v>
      </c>
      <c r="L2" s="61">
        <v>41.931263000000001</v>
      </c>
      <c r="M2" s="61">
        <v>38.053657999999999</v>
      </c>
      <c r="N2" s="61">
        <v>3.8881192000000002</v>
      </c>
      <c r="O2" s="61">
        <v>22.73781</v>
      </c>
      <c r="P2" s="61">
        <v>1362.5039999999999</v>
      </c>
      <c r="Q2" s="61">
        <v>39.586193000000002</v>
      </c>
      <c r="R2" s="61">
        <v>1088.0065999999999</v>
      </c>
      <c r="S2" s="61">
        <v>175.24717999999999</v>
      </c>
      <c r="T2" s="61">
        <v>10953.107</v>
      </c>
      <c r="U2" s="61">
        <v>5.9924616999999998</v>
      </c>
      <c r="V2" s="61">
        <v>36.061610000000002</v>
      </c>
      <c r="W2" s="61">
        <v>449.11876999999998</v>
      </c>
      <c r="X2" s="61">
        <v>209.6695</v>
      </c>
      <c r="Y2" s="61">
        <v>2.1070085000000001</v>
      </c>
      <c r="Z2" s="61">
        <v>2.0979393000000002</v>
      </c>
      <c r="AA2" s="61">
        <v>19.989488999999999</v>
      </c>
      <c r="AB2" s="61">
        <v>2.5188994</v>
      </c>
      <c r="AC2" s="61">
        <v>912.80993999999998</v>
      </c>
      <c r="AD2" s="61">
        <v>18.744122000000001</v>
      </c>
      <c r="AE2" s="61">
        <v>3.7534231999999998</v>
      </c>
      <c r="AF2" s="61">
        <v>5.9509344000000004</v>
      </c>
      <c r="AG2" s="61">
        <v>887.72260000000006</v>
      </c>
      <c r="AH2" s="61">
        <v>416.35770000000002</v>
      </c>
      <c r="AI2" s="61">
        <v>471.36489999999998</v>
      </c>
      <c r="AJ2" s="61">
        <v>1570.9861000000001</v>
      </c>
      <c r="AK2" s="61">
        <v>8549.4159999999993</v>
      </c>
      <c r="AL2" s="61">
        <v>205.71789999999999</v>
      </c>
      <c r="AM2" s="61">
        <v>4595.4755999999998</v>
      </c>
      <c r="AN2" s="61">
        <v>192.56233</v>
      </c>
      <c r="AO2" s="61">
        <v>20.092086999999999</v>
      </c>
      <c r="AP2" s="61">
        <v>14.674576</v>
      </c>
      <c r="AQ2" s="61">
        <v>5.4175110000000002</v>
      </c>
      <c r="AR2" s="61">
        <v>11.710839999999999</v>
      </c>
      <c r="AS2" s="61">
        <v>1056.3665000000001</v>
      </c>
      <c r="AT2" s="61">
        <v>1.2524646E-2</v>
      </c>
      <c r="AU2" s="61">
        <v>4.3539479999999999</v>
      </c>
      <c r="AV2" s="61">
        <v>297.92970000000003</v>
      </c>
      <c r="AW2" s="61">
        <v>101.14506</v>
      </c>
      <c r="AX2" s="61">
        <v>0.25903046000000002</v>
      </c>
      <c r="AY2" s="61">
        <v>1.1236416</v>
      </c>
      <c r="AZ2" s="61">
        <v>542.2971</v>
      </c>
      <c r="BA2" s="61">
        <v>60.873398000000002</v>
      </c>
      <c r="BB2" s="61">
        <v>16.203997000000001</v>
      </c>
      <c r="BC2" s="61">
        <v>20.161228000000001</v>
      </c>
      <c r="BD2" s="61">
        <v>24.464535000000001</v>
      </c>
      <c r="BE2" s="61">
        <v>1.6080512</v>
      </c>
      <c r="BF2" s="61">
        <v>7.7815203999999998</v>
      </c>
      <c r="BG2" s="61">
        <v>6.9387240000000003E-3</v>
      </c>
      <c r="BH2" s="61">
        <v>2.1357405999999999E-2</v>
      </c>
      <c r="BI2" s="61">
        <v>1.7682454E-2</v>
      </c>
      <c r="BJ2" s="61">
        <v>8.8671879999999995E-2</v>
      </c>
      <c r="BK2" s="61">
        <v>5.3374800000000001E-4</v>
      </c>
      <c r="BL2" s="61">
        <v>0.58963686000000004</v>
      </c>
      <c r="BM2" s="61">
        <v>6.3652844000000002</v>
      </c>
      <c r="BN2" s="61">
        <v>1.8252313</v>
      </c>
      <c r="BO2" s="61">
        <v>109.17203499999999</v>
      </c>
      <c r="BP2" s="61">
        <v>19.627068000000001</v>
      </c>
      <c r="BQ2" s="61">
        <v>36.549014999999997</v>
      </c>
      <c r="BR2" s="61">
        <v>134.86374000000001</v>
      </c>
      <c r="BS2" s="61">
        <v>48.376820000000002</v>
      </c>
      <c r="BT2" s="61">
        <v>23.585863</v>
      </c>
      <c r="BU2" s="61">
        <v>0.14258307000000001</v>
      </c>
      <c r="BV2" s="61">
        <v>4.3309785000000003E-2</v>
      </c>
      <c r="BW2" s="61">
        <v>1.5765940000000001</v>
      </c>
      <c r="BX2" s="61">
        <v>2.1869152000000001</v>
      </c>
      <c r="BY2" s="61">
        <v>0.17953849</v>
      </c>
      <c r="BZ2" s="61">
        <v>1.7247300000000001E-3</v>
      </c>
      <c r="CA2" s="61">
        <v>1.8388469999999999</v>
      </c>
      <c r="CB2" s="61">
        <v>2.4903380999999999E-2</v>
      </c>
      <c r="CC2" s="61">
        <v>0.20806760999999999</v>
      </c>
      <c r="CD2" s="61">
        <v>1.5645522999999999</v>
      </c>
      <c r="CE2" s="61">
        <v>0.12301502</v>
      </c>
      <c r="CF2" s="61">
        <v>0.51821349999999999</v>
      </c>
      <c r="CG2" s="61">
        <v>0</v>
      </c>
      <c r="CH2" s="61">
        <v>4.8892286E-2</v>
      </c>
      <c r="CI2" s="61">
        <v>2.5329929999999999E-3</v>
      </c>
      <c r="CJ2" s="61">
        <v>3.6495323000000002</v>
      </c>
      <c r="CK2" s="61">
        <v>3.1067388000000001E-2</v>
      </c>
      <c r="CL2" s="61">
        <v>1.7683414</v>
      </c>
      <c r="CM2" s="61">
        <v>5.9949225999999998</v>
      </c>
      <c r="CN2" s="61">
        <v>2632.8872000000001</v>
      </c>
      <c r="CO2" s="61">
        <v>4780.6509999999998</v>
      </c>
      <c r="CP2" s="61">
        <v>3537.4135999999999</v>
      </c>
      <c r="CQ2" s="61">
        <v>1147.9872</v>
      </c>
      <c r="CR2" s="61">
        <v>590.25369999999998</v>
      </c>
      <c r="CS2" s="61">
        <v>294.00445999999999</v>
      </c>
      <c r="CT2" s="61">
        <v>2702.6853000000001</v>
      </c>
      <c r="CU2" s="61">
        <v>1946.5510999999999</v>
      </c>
      <c r="CV2" s="61">
        <v>912.35235999999998</v>
      </c>
      <c r="CW2" s="61">
        <v>2189.6496999999999</v>
      </c>
      <c r="CX2" s="61">
        <v>641.89520000000005</v>
      </c>
      <c r="CY2" s="61">
        <v>3138.2860999999998</v>
      </c>
      <c r="CZ2" s="61">
        <v>1767.5972999999999</v>
      </c>
      <c r="DA2" s="61">
        <v>4317.8209999999999</v>
      </c>
      <c r="DB2" s="61">
        <v>3613.2240000000002</v>
      </c>
      <c r="DC2" s="61">
        <v>6470.7905000000001</v>
      </c>
      <c r="DD2" s="61">
        <v>10989.003000000001</v>
      </c>
      <c r="DE2" s="61">
        <v>2376.4340000000002</v>
      </c>
      <c r="DF2" s="61">
        <v>3682.2741999999998</v>
      </c>
      <c r="DG2" s="61">
        <v>2465.1</v>
      </c>
      <c r="DH2" s="61">
        <v>228.91651999999999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60.873398000000002</v>
      </c>
      <c r="B6">
        <f>BB2</f>
        <v>16.203997000000001</v>
      </c>
      <c r="C6">
        <f>BC2</f>
        <v>20.161228000000001</v>
      </c>
      <c r="D6">
        <f>BD2</f>
        <v>24.464535000000001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5" sqref="K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20372</v>
      </c>
      <c r="C2" s="56">
        <f ca="1">YEAR(TODAY())-YEAR(B2)+IF(TODAY()&gt;=DATE(YEAR(TODAY()),MONTH(B2),DAY(B2)),0,-1)</f>
        <v>65</v>
      </c>
      <c r="E2" s="52">
        <v>157</v>
      </c>
      <c r="F2" s="53" t="s">
        <v>275</v>
      </c>
      <c r="G2" s="52">
        <v>62.8</v>
      </c>
      <c r="H2" s="51" t="s">
        <v>40</v>
      </c>
      <c r="I2" s="72">
        <f>ROUND(G3/E3^2,1)</f>
        <v>25.5</v>
      </c>
    </row>
    <row r="3" spans="1:9" x14ac:dyDescent="0.3">
      <c r="E3" s="51">
        <f>E2/100</f>
        <v>1.57</v>
      </c>
      <c r="F3" s="51" t="s">
        <v>39</v>
      </c>
      <c r="G3" s="51">
        <f>G2</f>
        <v>62.8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장기숙, ID : H1900683)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16:26:45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157</v>
      </c>
      <c r="L12" s="129"/>
      <c r="M12" s="122">
        <f>'개인정보 및 신체계측 입력'!G2</f>
        <v>62.8</v>
      </c>
      <c r="N12" s="123"/>
      <c r="O12" s="118" t="s">
        <v>270</v>
      </c>
      <c r="P12" s="112"/>
      <c r="Q12" s="115">
        <f>'개인정보 및 신체계측 입력'!I2</f>
        <v>25.5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장기숙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66.944000000000003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13.329000000000001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19.727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23.4</v>
      </c>
      <c r="L72" s="36" t="s">
        <v>52</v>
      </c>
      <c r="M72" s="36">
        <f>ROUND('DRIs DATA'!K8,1)</f>
        <v>12.6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145.07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300.51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209.67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167.93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110.97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569.96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200.92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2021-09-01T04:11:53Z</dcterms:modified>
</cp:coreProperties>
</file>