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<sst xmlns="http://schemas.openxmlformats.org/spreadsheetml/2006/main" count="692" uniqueCount="341">
  <si>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</si>
  <si>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</si>
  <si>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</si>
  <si>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</si>
  <si>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</si>
  <si>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</si>
  <si>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</si>
  <si>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</si>
  <si>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</si>
  <si>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</si>
  <si>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</si>
  <si>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</si>
  <si>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</si>
  <si>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</si>
  <si>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</si>
  <si>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</si>
  <si>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</si>
  <si>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</si>
  <si>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</si>
  <si>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</si>
  <si>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</si>
  <si>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</si>
  <si>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</si>
  <si>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</si>
  <si>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</si>
  <si>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</si>
  <si>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</si>
  <si>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</si>
  <si>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</si>
  <si>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</si>
  <si>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</si>
  <si>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</si>
  <si>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</si>
  <si>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</si>
  <si>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</si>
  <si>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</si>
  <si>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</si>
  <si>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</si>
  <si>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</si>
  <si>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</si>
  <si>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</si>
  <si>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</si>
  <si>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</si>
  <si>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</si>
  <si>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</si>
  <si>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</si>
  <si>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</si>
  <si>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</si>
  <si>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</si>
  <si>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</si>
  <si>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</si>
  <si>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</si>
  <si>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</si>
  <si>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</si>
  <si>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</si>
  <si>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</si>
  <si>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</si>
  <si>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</si>
  <si>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</si>
  <si>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</si>
  <si>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</si>
  <si>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</si>
  <si>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</si>
  <si>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</si>
  <si>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</si>
  <si>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</si>
  <si>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</si>
  <si>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</si>
  <si>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</si>
  <si>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</si>
  <si>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</si>
  <si>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</si>
  <si>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</si>
  <si>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</si>
  <si>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</si>
  <si>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</si>
  <si>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</si>
  <si>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</si>
  <si>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</si>
  <si>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</si>
  <si>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</si>
  <si>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</si>
  <si>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</si>
  <si>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</si>
  <si>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</si>
  <si>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</si>
  <si>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</si>
  <si>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</si>
  <si>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</si>
  <si>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</si>
  <si>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</si>
  <si>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</si>
  <si>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</si>
  <si>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</si>
  <si>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</si>
  <si>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</si>
  <si>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</si>
  <si>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</si>
  <si>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</si>
  <si>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</si>
  <si>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</si>
  <si>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</si>
  <si>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</si>
  <si>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</si>
  <si>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</si>
  <si>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</si>
  <si>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</si>
  <si>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</si>
  <si>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</si>
  <si>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</si>
  <si>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</si>
  <si>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</si>
  <si>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</si>
  <si>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</si>
  <si>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</si>
  <si>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</si>
  <si>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</si>
  <si>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</si>
  <si>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</si>
  <si>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</si>
  <si>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</si>
  <si>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</si>
  <si>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</si>
  <si>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</si>
  <si>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</si>
  <si>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</si>
  <si>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</si>
  <si>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</si>
  <si>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</si>
  <si>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</si>
  <si>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</si>
  <si>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</si>
  <si>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</si>
  <si>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</si>
  <si>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</si>
  <si>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</si>
  <si>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</si>
  <si>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</si>
  <si>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</si>
  <si>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</si>
  <si>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</si>
  <si>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</si>
  <si>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</si>
  <si>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</si>
  <si>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</si>
  <si>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</si>
  <si>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</si>
  <si>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</si>
  <si>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</si>
  <si>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</si>
  <si>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</si>
  <si>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</si>
  <si>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</si>
  <si>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</si>
  <si>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</si>
  <si>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</si>
  <si>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</si>
  <si>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</si>
  <si>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</si>
  <si>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</si>
  <si>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</si>
  <si>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</si>
  <si>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</si>
  <si>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</si>
  <si>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</si>
  <si>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</si>
  <si>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</si>
  <si>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</si>
  <si>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</si>
  <si>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</si>
  <si>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</si>
  <si>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</si>
  <si>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</si>
  <si>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</si>
  <si>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</si>
  <si>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</si>
  <si>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</si>
  <si>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</si>
  <si>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</si>
  <si>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</si>
  <si>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</si>
  <si>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</si>
  <si>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</si>
  <si>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</si>
  <si>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</si>
  <si>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</si>
  <si>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</si>
  <si>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</si>
  <si>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</si>
  <si>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</si>
  <si>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</si>
  <si>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</si>
  <si>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</si>
  <si>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</si>
  <si>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</si>
  <si>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</si>
  <si>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</si>
  <si>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</si>
  <si>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</si>
  <si>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</si>
  <si>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</si>
  <si>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</si>
  <si>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</si>
  <si>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</si>
  <si>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</si>
  <si>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</si>
  <si>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</si>
  <si>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</si>
  <si>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</si>
  <si>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</si>
  <si>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</si>
  <si>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</si>
  <si>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</si>
  <si>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</si>
  <si>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</si>
  <si>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</si>
  <si>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</si>
  <si>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</si>
  <si>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</si>
  <si>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</si>
  <si>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</si>
  <si>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</si>
  <si>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</si>
  <si>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</si>
  <si>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</si>
  <si>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</si>
  <si>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</si>
  <si>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</si>
  <si>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</si>
  <si>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</si>
  <si>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</si>
  <si>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</si>
  <si>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</si>
  <si>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</si>
  <si>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</si>
  <si>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</si>
  <si>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</si>
  <si>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</si>
  <si>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</si>
  <si>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</si>
  <si>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</si>
  <si>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</si>
  <si>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</si>
  <si>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</si>
  <si>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</si>
  <si>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</si>
  <si>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</si>
  <si>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</si>
  <si>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</si>
  <si>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</si>
  <si>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</si>
  <si>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</si>
  <si>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</si>
  <si>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</si>
  <si>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</si>
  <si>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</si>
  <si>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</si>
  <si>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</si>
  <si>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</si>
  <si>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</si>
  <si>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</si>
  <si>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</si>
  <si>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</si>
  <si>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</si>
  <si>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</si>
  <si>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</si>
  <si>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</si>
  <si>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</si>
  <si>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</si>
  <si>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</si>
  <si>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</si>
  <si>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</si>
  <si>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</si>
  <si>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</si>
  <si>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</si>
  <si>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</si>
  <si>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</si>
  <si>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F</t>
  </si>
  <si>
    <t>(설문지 : FFQ 95문항 설문지, 사용자 : 배종란, ID : H1900910)</t>
  </si>
  <si>
    <t>출력시각</t>
    <phoneticPr fontId="1" type="noConversion"/>
  </si>
  <si>
    <t>2021년 09월 30일 12:22:02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</si>
  <si>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</si>
  <si>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</si>
  <si>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</si>
  <si>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</si>
  <si>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</si>
  <si>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</si>
  <si>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</si>
  <si>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</si>
  <si>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</si>
  <si>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</si>
  <si>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</si>
  <si>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</si>
  <si>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</si>
  <si>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</si>
  <si>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</si>
  <si>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</si>
  <si>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</si>
  <si>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</si>
  <si>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</si>
  <si>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</si>
  <si>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</si>
  <si>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</si>
  <si>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</si>
  <si>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</si>
  <si>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</si>
  <si>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</si>
  <si>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</si>
  <si>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</si>
  <si>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</si>
  <si>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</si>
  <si>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</si>
  <si>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</si>
  <si>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</si>
  <si>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</si>
  <si>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</si>
  <si>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</si>
  <si>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</si>
  <si>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</si>
  <si>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</si>
  <si>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</si>
  <si>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</si>
  <si>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</si>
  <si>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</si>
  <si>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</si>
  <si>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</si>
  <si>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</si>
  <si>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</si>
  <si>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</si>
  <si>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</si>
  <si>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</si>
  <si>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</si>
  <si>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</si>
  <si>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</si>
  <si>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</si>
  <si>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</si>
  <si>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</si>
  <si>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</si>
  <si>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</si>
  <si>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H1900910</t>
  </si>
  <si>
    <t>배종란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</si>
</sst>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40.777479999999997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1872"/>
        <c:axId val="625576184"/>
      </c:barChart>
      <c:catAx>
        <c:axId val="62557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6184"/>
        <c:crosses val="autoZero"/>
        <c:auto val="1"/>
        <c:lblAlgn val="ctr"/>
        <c:lblOffset val="100"/>
        <c:noMultiLvlLbl val="0"/>
      </c:catAx>
      <c:valAx>
        <c:axId val="6255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1.8064148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3240"/>
        <c:axId val="625584024"/>
      </c:barChart>
      <c:catAx>
        <c:axId val="6255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4024"/>
        <c:crosses val="autoZero"/>
        <c:auto val="1"/>
        <c:lblAlgn val="ctr"/>
        <c:lblOffset val="100"/>
        <c:noMultiLvlLbl val="0"/>
      </c:catAx>
      <c:valAx>
        <c:axId val="62558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2.3629308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698808"/>
        <c:axId val="625696848"/>
      </c:barChart>
      <c:catAx>
        <c:axId val="62569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696848"/>
        <c:crosses val="autoZero"/>
        <c:auto val="1"/>
        <c:lblAlgn val="ctr"/>
        <c:lblOffset val="100"/>
        <c:noMultiLvlLbl val="0"/>
      </c:catAx>
      <c:valAx>
        <c:axId val="62569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69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760.91510000000005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2832"/>
        <c:axId val="617443424"/>
      </c:barChart>
      <c:catAx>
        <c:axId val="61745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3424"/>
        <c:crosses val="autoZero"/>
        <c:auto val="1"/>
        <c:lblAlgn val="ctr"/>
        <c:lblOffset val="100"/>
        <c:noMultiLvlLbl val="0"/>
      </c:catAx>
      <c:valAx>
        <c:axId val="61744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2811.7273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3816"/>
        <c:axId val="617449304"/>
      </c:barChart>
      <c:catAx>
        <c:axId val="61744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9304"/>
        <c:crosses val="autoZero"/>
        <c:auto val="1"/>
        <c:lblAlgn val="ctr"/>
        <c:lblOffset val="100"/>
        <c:noMultiLvlLbl val="0"/>
      </c:catAx>
      <c:valAx>
        <c:axId val="617449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91.383520000000004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1656"/>
        <c:axId val="617448912"/>
      </c:barChart>
      <c:catAx>
        <c:axId val="61745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8912"/>
        <c:crosses val="autoZero"/>
        <c:auto val="1"/>
        <c:lblAlgn val="ctr"/>
        <c:lblOffset val="100"/>
        <c:noMultiLvlLbl val="0"/>
      </c:catAx>
      <c:valAx>
        <c:axId val="61744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96.424250000000001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4008"/>
        <c:axId val="617444600"/>
      </c:barChart>
      <c:catAx>
        <c:axId val="61745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4600"/>
        <c:crosses val="autoZero"/>
        <c:auto val="1"/>
        <c:lblAlgn val="ctr"/>
        <c:lblOffset val="100"/>
        <c:noMultiLvlLbl val="0"/>
      </c:catAx>
      <c:valAx>
        <c:axId val="61744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7.2688107000000004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5384"/>
        <c:axId val="617449696"/>
      </c:barChart>
      <c:catAx>
        <c:axId val="61744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9696"/>
        <c:crosses val="autoZero"/>
        <c:auto val="1"/>
        <c:lblAlgn val="ctr"/>
        <c:lblOffset val="100"/>
        <c:noMultiLvlLbl val="0"/>
      </c:catAx>
      <c:valAx>
        <c:axId val="61744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604.8356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4792"/>
        <c:axId val="617446168"/>
      </c:barChart>
      <c:catAx>
        <c:axId val="61745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6168"/>
        <c:crosses val="autoZero"/>
        <c:auto val="1"/>
        <c:lblAlgn val="ctr"/>
        <c:lblOffset val="100"/>
        <c:noMultiLvlLbl val="0"/>
      </c:catAx>
      <c:valAx>
        <c:axId val="617446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1.2716221E-2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6952"/>
        <c:axId val="617448520"/>
      </c:barChart>
      <c:catAx>
        <c:axId val="61744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8520"/>
        <c:crosses val="autoZero"/>
        <c:auto val="1"/>
        <c:lblAlgn val="ctr"/>
        <c:lblOffset val="100"/>
        <c:noMultiLvlLbl val="0"/>
      </c:catAx>
      <c:valAx>
        <c:axId val="61744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2.7571292000000001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0088"/>
        <c:axId val="617447736"/>
      </c:barChart>
      <c:catAx>
        <c:axId val="6174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7736"/>
        <c:crosses val="autoZero"/>
        <c:auto val="1"/>
        <c:lblAlgn val="ctr"/>
        <c:lblOffset val="100"/>
        <c:noMultiLvlLbl val="0"/>
      </c:catAx>
      <c:valAx>
        <c:axId val="61744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25.002179999999999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0496"/>
        <c:axId val="625579320"/>
      </c:barChart>
      <c:catAx>
        <c:axId val="6255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9320"/>
        <c:crosses val="autoZero"/>
        <c:auto val="1"/>
        <c:lblAlgn val="ctr"/>
        <c:lblOffset val="100"/>
        <c:noMultiLvlLbl val="0"/>
      </c:catAx>
      <c:valAx>
        <c:axId val="625579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91.638000000000005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8128"/>
        <c:axId val="617450872"/>
      </c:barChart>
      <c:catAx>
        <c:axId val="61744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0872"/>
        <c:crosses val="autoZero"/>
        <c:auto val="1"/>
        <c:lblAlgn val="ctr"/>
        <c:lblOffset val="100"/>
        <c:noMultiLvlLbl val="0"/>
      </c:catAx>
      <c:valAx>
        <c:axId val="61745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45.630369999999999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5184"/>
        <c:axId val="617452048"/>
      </c:barChart>
      <c:catAx>
        <c:axId val="61745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2048"/>
        <c:crosses val="autoZero"/>
        <c:auto val="1"/>
        <c:lblAlgn val="ctr"/>
        <c:lblOffset val="100"/>
        <c:noMultiLvlLbl val="0"/>
      </c:catAx>
      <c:valAx>
        <c:axId val="61745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11.542999999999999</c:v>
                </c:pt>
                <c:pt idx="1">
                  <c:v>14.401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453224"/>
        <c:axId val="617456752"/>
      </c:barChart>
      <c:catAx>
        <c:axId val="61745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6752"/>
        <c:crosses val="autoZero"/>
        <c:auto val="1"/>
        <c:lblAlgn val="ctr"/>
        <c:lblOffset val="100"/>
        <c:noMultiLvlLbl val="0"/>
      </c:catAx>
      <c:valAx>
        <c:axId val="61745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5.0850869999999997</c:v>
                </c:pt>
                <c:pt idx="1">
                  <c:v>7.1958640000000003</c:v>
                </c:pt>
                <c:pt idx="2">
                  <c:v>7.1225350000000001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625.86599999999999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7928"/>
        <c:axId val="617458712"/>
      </c:barChart>
      <c:catAx>
        <c:axId val="6174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8712"/>
        <c:crosses val="autoZero"/>
        <c:auto val="1"/>
        <c:lblAlgn val="ctr"/>
        <c:lblOffset val="100"/>
        <c:noMultiLvlLbl val="0"/>
      </c:catAx>
      <c:valAx>
        <c:axId val="617458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18.356816999999999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6360"/>
        <c:axId val="617455968"/>
      </c:barChart>
      <c:catAx>
        <c:axId val="61745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5968"/>
        <c:crosses val="autoZero"/>
        <c:auto val="1"/>
        <c:lblAlgn val="ctr"/>
        <c:lblOffset val="100"/>
        <c:noMultiLvlLbl val="0"/>
      </c:catAx>
      <c:valAx>
        <c:axId val="61745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77.143000000000001</c:v>
                </c:pt>
                <c:pt idx="1">
                  <c:v>8.5220000000000002</c:v>
                </c:pt>
                <c:pt idx="2">
                  <c:v>14.335000000000001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335096"/>
        <c:axId val="617334704"/>
      </c:barChart>
      <c:catAx>
        <c:axId val="61733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4704"/>
        <c:crosses val="autoZero"/>
        <c:auto val="1"/>
        <c:lblAlgn val="ctr"/>
        <c:lblOffset val="100"/>
        <c:noMultiLvlLbl val="0"/>
      </c:catAx>
      <c:valAx>
        <c:axId val="61733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1238.95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35880"/>
        <c:axId val="617333136"/>
      </c:barChart>
      <c:catAx>
        <c:axId val="61733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3136"/>
        <c:crosses val="autoZero"/>
        <c:auto val="1"/>
        <c:lblAlgn val="ctr"/>
        <c:lblOffset val="100"/>
        <c:noMultiLvlLbl val="0"/>
      </c:catAx>
      <c:valAx>
        <c:axId val="61733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143.07799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33528"/>
        <c:axId val="617333920"/>
      </c:barChart>
      <c:catAx>
        <c:axId val="61733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3920"/>
        <c:crosses val="autoZero"/>
        <c:auto val="1"/>
        <c:lblAlgn val="ctr"/>
        <c:lblOffset val="100"/>
        <c:noMultiLvlLbl val="0"/>
      </c:catAx>
      <c:valAx>
        <c:axId val="61733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445.13927999999999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5296"/>
        <c:axId val="617332352"/>
      </c:barChart>
      <c:catAx>
        <c:axId val="61732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2352"/>
        <c:crosses val="autoZero"/>
        <c:auto val="1"/>
        <c:lblAlgn val="ctr"/>
        <c:lblOffset val="100"/>
        <c:noMultiLvlLbl val="0"/>
      </c:catAx>
      <c:valAx>
        <c:axId val="6173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1.6678416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5008"/>
        <c:axId val="625570304"/>
      </c:barChart>
      <c:catAx>
        <c:axId val="6255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0304"/>
        <c:crosses val="autoZero"/>
        <c:auto val="1"/>
        <c:lblAlgn val="ctr"/>
        <c:lblOffset val="100"/>
        <c:noMultiLvlLbl val="0"/>
      </c:catAx>
      <c:valAx>
        <c:axId val="62557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6691.5959999999995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7256"/>
        <c:axId val="617320984"/>
      </c:barChart>
      <c:catAx>
        <c:axId val="61732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0984"/>
        <c:crosses val="autoZero"/>
        <c:auto val="1"/>
        <c:lblAlgn val="ctr"/>
        <c:lblOffset val="100"/>
        <c:noMultiLvlLbl val="0"/>
      </c:catAx>
      <c:valAx>
        <c:axId val="61732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13.569686000000001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3336"/>
        <c:axId val="617320592"/>
      </c:barChart>
      <c:catAx>
        <c:axId val="6173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0592"/>
        <c:crosses val="autoZero"/>
        <c:auto val="1"/>
        <c:lblAlgn val="ctr"/>
        <c:lblOffset val="100"/>
        <c:noMultiLvlLbl val="0"/>
      </c:catAx>
      <c:valAx>
        <c:axId val="61732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1.600476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7648"/>
        <c:axId val="617328040"/>
      </c:barChart>
      <c:catAx>
        <c:axId val="61732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8040"/>
        <c:crosses val="autoZero"/>
        <c:auto val="1"/>
        <c:lblAlgn val="ctr"/>
        <c:lblOffset val="100"/>
        <c:noMultiLvlLbl val="0"/>
      </c:catAx>
      <c:valAx>
        <c:axId val="61732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334.05743000000001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7360"/>
        <c:axId val="625578144"/>
      </c:barChart>
      <c:catAx>
        <c:axId val="62557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8144"/>
        <c:crosses val="autoZero"/>
        <c:auto val="1"/>
        <c:lblAlgn val="ctr"/>
        <c:lblOffset val="100"/>
        <c:noMultiLvlLbl val="0"/>
      </c:catAx>
      <c:valAx>
        <c:axId val="6255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1.1269218000000001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2264"/>
        <c:axId val="625580888"/>
      </c:barChart>
      <c:catAx>
        <c:axId val="62557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0888"/>
        <c:crosses val="autoZero"/>
        <c:auto val="1"/>
        <c:lblAlgn val="ctr"/>
        <c:lblOffset val="100"/>
        <c:noMultiLvlLbl val="0"/>
      </c:catAx>
      <c:valAx>
        <c:axId val="62558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11.447502999999999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1088"/>
        <c:axId val="625572656"/>
      </c:barChart>
      <c:catAx>
        <c:axId val="62557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2656"/>
        <c:crosses val="autoZero"/>
        <c:auto val="1"/>
        <c:lblAlgn val="ctr"/>
        <c:lblOffset val="100"/>
        <c:noMultiLvlLbl val="0"/>
      </c:catAx>
      <c:valAx>
        <c:axId val="6255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1.600476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9712"/>
        <c:axId val="625578536"/>
      </c:barChart>
      <c:catAx>
        <c:axId val="62557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8536"/>
        <c:crosses val="autoZero"/>
        <c:auto val="1"/>
        <c:lblAlgn val="ctr"/>
        <c:lblOffset val="100"/>
        <c:noMultiLvlLbl val="0"/>
      </c:catAx>
      <c:valAx>
        <c:axId val="62557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554.88153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2848"/>
        <c:axId val="625584808"/>
      </c:barChart>
      <c:catAx>
        <c:axId val="6255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4808"/>
        <c:crosses val="autoZero"/>
        <c:auto val="1"/>
        <c:lblAlgn val="ctr"/>
        <c:lblOffset val="100"/>
        <c:noMultiLvlLbl val="0"/>
      </c:catAx>
      <c:valAx>
        <c:axId val="62558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4.7278112999999999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3632"/>
        <c:axId val="625582456"/>
      </c:barChart>
      <c:catAx>
        <c:axId val="6255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2456"/>
        <c:crosses val="autoZero"/>
        <c:auto val="1"/>
        <c:lblAlgn val="ctr"/>
        <c:lblOffset val="100"/>
        <c:noMultiLvlLbl val="0"/>
      </c:catAx>
      <c:valAx>
        <c:axId val="62558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배종란, ID : H1900910)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30일 12:22:02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1238.95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40.777479999999997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25.002179999999999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77.143000000000001</v>
      </c>
      <c r="G8" s="59">
        <f>'DRIs DATA 입력'!G8</f>
        <v>8.5220000000000002</v>
      </c>
      <c r="H8" s="59">
        <f>'DRIs DATA 입력'!H8</f>
        <v>14.335000000000001</v>
      </c>
      <c r="I8" s="46"/>
      <c r="J8" s="59" t="s">
        <v>215</v>
      </c>
      <c r="K8" s="59">
        <f>'DRIs DATA 입력'!K8</f>
        <v>11.542999999999999</v>
      </c>
      <c r="L8" s="59">
        <f>'DRIs DATA 입력'!L8</f>
        <v>14.401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625.86599999999999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18.356816999999999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1.6678416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334.05743000000001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143.07799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1.2744635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1.1269218000000001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11.447502999999999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1.600476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554.88153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4.7278112999999999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1.8064148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2.3629308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445.13927999999999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760.91510000000005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6691.5959999999995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2811.7273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91.383520000000004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96.424250000000001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13.569686000000001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7.2688107000000004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604.8356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1.2716221E-2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2.7571292000000001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91.638000000000005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45.630369999999999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6" sqref="O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285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 x14ac:dyDescent="0.3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 x14ac:dyDescent="0.3">
      <c r="A6" s="65" t="s">
        <v>282</v>
      </c>
      <c r="B6" s="65">
        <v>1800</v>
      </c>
      <c r="C6" s="65">
        <v>1238.95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40.777479999999997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25.002179999999999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77.143000000000001</v>
      </c>
      <c r="G8" s="65">
        <v>8.5220000000000002</v>
      </c>
      <c r="H8" s="65">
        <v>14.335000000000001</v>
      </c>
      <c r="J8" s="65" t="s">
        <v>301</v>
      </c>
      <c r="K8" s="65">
        <v>11.542999999999999</v>
      </c>
      <c r="L8" s="65">
        <v>14.401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 x14ac:dyDescent="0.3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625.86599999999999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18.356816999999999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1.6678416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334.05743000000001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143.07799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1.2744635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1.1269218000000001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11.447502999999999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1.600476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554.88153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4.7278112999999999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1.8064148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2.3629308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445.13927999999999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760.91510000000005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6691.5959999999995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2811.7273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91.383520000000004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96.424250000000001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13.569686000000001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7.2688107000000004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604.8356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1.2716221E-2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2.7571292000000001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91.638000000000005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45.630369999999999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277</v>
      </c>
      <c r="D2" s="61">
        <v>62</v>
      </c>
      <c r="E2" s="61">
        <v>1238.95</v>
      </c>
      <c r="F2" s="61">
        <v>219.44506999999999</v>
      </c>
      <c r="G2" s="61">
        <v>24.242891</v>
      </c>
      <c r="H2" s="61">
        <v>17.528932999999999</v>
      </c>
      <c r="I2" s="61">
        <v>6.7139587000000001</v>
      </c>
      <c r="J2" s="61">
        <v>40.777479999999997</v>
      </c>
      <c r="K2" s="61">
        <v>28.580653999999999</v>
      </c>
      <c r="L2" s="61">
        <v>12.196826</v>
      </c>
      <c r="M2" s="61">
        <v>25.002179999999999</v>
      </c>
      <c r="N2" s="61">
        <v>2.0979459999999999</v>
      </c>
      <c r="O2" s="61">
        <v>14.850904999999999</v>
      </c>
      <c r="P2" s="61">
        <v>743.69560000000001</v>
      </c>
      <c r="Q2" s="61">
        <v>26.385083999999999</v>
      </c>
      <c r="R2" s="61">
        <v>625.86599999999999</v>
      </c>
      <c r="S2" s="61">
        <v>61.426285</v>
      </c>
      <c r="T2" s="61">
        <v>6773.2754000000004</v>
      </c>
      <c r="U2" s="61">
        <v>1.6678416</v>
      </c>
      <c r="V2" s="61">
        <v>18.356816999999999</v>
      </c>
      <c r="W2" s="61">
        <v>334.05743000000001</v>
      </c>
      <c r="X2" s="61">
        <v>143.07799</v>
      </c>
      <c r="Y2" s="61">
        <v>1.2744635</v>
      </c>
      <c r="Z2" s="61">
        <v>1.1269218000000001</v>
      </c>
      <c r="AA2" s="61">
        <v>11.447502999999999</v>
      </c>
      <c r="AB2" s="61">
        <v>1.600476</v>
      </c>
      <c r="AC2" s="61">
        <v>554.88153</v>
      </c>
      <c r="AD2" s="61">
        <v>4.7278112999999999</v>
      </c>
      <c r="AE2" s="61">
        <v>1.8064148</v>
      </c>
      <c r="AF2" s="61">
        <v>2.3629308</v>
      </c>
      <c r="AG2" s="61">
        <v>445.13927999999999</v>
      </c>
      <c r="AH2" s="61">
        <v>330.16678000000002</v>
      </c>
      <c r="AI2" s="61">
        <v>114.9725</v>
      </c>
      <c r="AJ2" s="61">
        <v>760.91510000000005</v>
      </c>
      <c r="AK2" s="61">
        <v>6691.5959999999995</v>
      </c>
      <c r="AL2" s="61">
        <v>91.383520000000004</v>
      </c>
      <c r="AM2" s="61">
        <v>2811.7273</v>
      </c>
      <c r="AN2" s="61">
        <v>96.424250000000001</v>
      </c>
      <c r="AO2" s="61">
        <v>13.569686000000001</v>
      </c>
      <c r="AP2" s="61">
        <v>11.424039</v>
      </c>
      <c r="AQ2" s="61">
        <v>2.1456468000000002</v>
      </c>
      <c r="AR2" s="61">
        <v>7.2688107000000004</v>
      </c>
      <c r="AS2" s="61">
        <v>604.8356</v>
      </c>
      <c r="AT2" s="61">
        <v>1.2716221E-2</v>
      </c>
      <c r="AU2" s="61">
        <v>2.7571292000000001</v>
      </c>
      <c r="AV2" s="61">
        <v>91.638000000000005</v>
      </c>
      <c r="AW2" s="61">
        <v>45.630369999999999</v>
      </c>
      <c r="AX2" s="61">
        <v>0.33258120000000002</v>
      </c>
      <c r="AY2" s="61">
        <v>0.50908089999999995</v>
      </c>
      <c r="AZ2" s="61">
        <v>207.63594000000001</v>
      </c>
      <c r="BA2" s="61">
        <v>19.419574999999998</v>
      </c>
      <c r="BB2" s="61">
        <v>5.0850869999999997</v>
      </c>
      <c r="BC2" s="61">
        <v>7.1958640000000003</v>
      </c>
      <c r="BD2" s="61">
        <v>7.1225350000000001</v>
      </c>
      <c r="BE2" s="61">
        <v>0.30482053999999997</v>
      </c>
      <c r="BF2" s="61">
        <v>1.5599791999999999</v>
      </c>
      <c r="BG2" s="61">
        <v>0</v>
      </c>
      <c r="BH2" s="61">
        <v>5.6131239999999998E-5</v>
      </c>
      <c r="BI2" s="61">
        <v>6.1326450000000004E-4</v>
      </c>
      <c r="BJ2" s="61">
        <v>1.1002288000000001E-2</v>
      </c>
      <c r="BK2" s="61">
        <v>0</v>
      </c>
      <c r="BL2" s="61">
        <v>0.28229156</v>
      </c>
      <c r="BM2" s="61">
        <v>3.6311735999999999</v>
      </c>
      <c r="BN2" s="61">
        <v>1.1474025999999999</v>
      </c>
      <c r="BO2" s="61">
        <v>60.018622999999998</v>
      </c>
      <c r="BP2" s="61">
        <v>11.626587000000001</v>
      </c>
      <c r="BQ2" s="61">
        <v>19.396909999999998</v>
      </c>
      <c r="BR2" s="61">
        <v>69.910560000000004</v>
      </c>
      <c r="BS2" s="61">
        <v>18.967337000000001</v>
      </c>
      <c r="BT2" s="61">
        <v>14.364913</v>
      </c>
      <c r="BU2" s="61">
        <v>2.8235644000000001E-2</v>
      </c>
      <c r="BV2" s="61">
        <v>2.9588684000000001E-2</v>
      </c>
      <c r="BW2" s="61">
        <v>0.93080056</v>
      </c>
      <c r="BX2" s="61">
        <v>1.0902841000000001</v>
      </c>
      <c r="BY2" s="61">
        <v>6.2939419999999996E-2</v>
      </c>
      <c r="BZ2" s="61">
        <v>7.4459600000000004E-4</v>
      </c>
      <c r="CA2" s="61">
        <v>0.73277400000000004</v>
      </c>
      <c r="CB2" s="61">
        <v>2.0799113000000001E-2</v>
      </c>
      <c r="CC2" s="61">
        <v>5.898834E-2</v>
      </c>
      <c r="CD2" s="61">
        <v>0.65687030000000002</v>
      </c>
      <c r="CE2" s="61">
        <v>2.5584875E-2</v>
      </c>
      <c r="CF2" s="61">
        <v>0.10337136</v>
      </c>
      <c r="CG2" s="61">
        <v>0</v>
      </c>
      <c r="CH2" s="61">
        <v>8.9105220000000006E-3</v>
      </c>
      <c r="CI2" s="61">
        <v>2.5329929999999999E-3</v>
      </c>
      <c r="CJ2" s="61">
        <v>1.4662248</v>
      </c>
      <c r="CK2" s="61">
        <v>5.3852800000000001E-3</v>
      </c>
      <c r="CL2" s="61">
        <v>0.50284839999999997</v>
      </c>
      <c r="CM2" s="61">
        <v>3.3930916999999998</v>
      </c>
      <c r="CN2" s="61">
        <v>1128.6696999999999</v>
      </c>
      <c r="CO2" s="61">
        <v>1920.1996999999999</v>
      </c>
      <c r="CP2" s="61">
        <v>1017.18805</v>
      </c>
      <c r="CQ2" s="61">
        <v>438.77834999999999</v>
      </c>
      <c r="CR2" s="61">
        <v>247.21626000000001</v>
      </c>
      <c r="CS2" s="61">
        <v>224.07164</v>
      </c>
      <c r="CT2" s="61">
        <v>1108.421</v>
      </c>
      <c r="CU2" s="61">
        <v>589.99770000000001</v>
      </c>
      <c r="CV2" s="61">
        <v>687.21559999999999</v>
      </c>
      <c r="CW2" s="61">
        <v>701.37463000000002</v>
      </c>
      <c r="CX2" s="61">
        <v>205.29554999999999</v>
      </c>
      <c r="CY2" s="61">
        <v>1530.0725</v>
      </c>
      <c r="CZ2" s="61">
        <v>678.82403999999997</v>
      </c>
      <c r="DA2" s="61">
        <v>1633.5071</v>
      </c>
      <c r="DB2" s="61">
        <v>1706.2706000000001</v>
      </c>
      <c r="DC2" s="61">
        <v>2237.5898000000002</v>
      </c>
      <c r="DD2" s="61">
        <v>3698.5430000000001</v>
      </c>
      <c r="DE2" s="61">
        <v>684.25030000000004</v>
      </c>
      <c r="DF2" s="61">
        <v>1922.3643</v>
      </c>
      <c r="DG2" s="61">
        <v>804.16516000000001</v>
      </c>
      <c r="DH2" s="61">
        <v>42.112884999999999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19.419574999999998</v>
      </c>
      <c r="B6">
        <f>BB2</f>
        <v>5.0850869999999997</v>
      </c>
      <c r="C6">
        <f>BC2</f>
        <v>7.1958640000000003</v>
      </c>
      <c r="D6">
        <f>BD2</f>
        <v>7.1225350000000001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21703</v>
      </c>
      <c r="C2" s="56">
        <f ca="1">YEAR(TODAY())-YEAR(B2)+IF(TODAY()&gt;=DATE(YEAR(TODAY()),MONTH(B2),DAY(B2)),0,-1)</f>
        <v>62</v>
      </c>
      <c r="E2" s="52">
        <v>158.4</v>
      </c>
      <c r="F2" s="53" t="s">
        <v>275</v>
      </c>
      <c r="G2" s="52">
        <v>80.2</v>
      </c>
      <c r="H2" s="51" t="s">
        <v>40</v>
      </c>
      <c r="I2" s="72">
        <f>ROUND(G3/E3^2,1)</f>
        <v>32</v>
      </c>
    </row>
    <row r="3" spans="1:9" x14ac:dyDescent="0.3">
      <c r="E3" s="51">
        <f>E2/100</f>
        <v>1.5840000000000001</v>
      </c>
      <c r="F3" s="51" t="s">
        <v>39</v>
      </c>
      <c r="G3" s="51">
        <f>G2</f>
        <v>80.2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배종란, ID : H1900910)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30일 12:22:02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158.4</v>
      </c>
      <c r="L12" s="124"/>
      <c r="M12" s="117">
        <f>'개인정보 및 신체계측 입력'!G2</f>
        <v>80.2</v>
      </c>
      <c r="N12" s="118"/>
      <c r="O12" s="113" t="s">
        <v>270</v>
      </c>
      <c r="P12" s="107"/>
      <c r="Q12" s="90">
        <f>'개인정보 및 신체계측 입력'!I2</f>
        <v>32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배종란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77.143000000000001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8.5220000000000002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14.335000000000001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14.4</v>
      </c>
      <c r="L72" s="36" t="s">
        <v>52</v>
      </c>
      <c r="M72" s="36">
        <f>ROUND('DRIs DATA'!K8,1)</f>
        <v>11.5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83.45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152.97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143.08000000000001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106.7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55.64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446.11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135.69999999999999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2021-09-30T03:30:48Z</dcterms:modified>
</cp:coreProperties>
</file>