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<sst xmlns="http://schemas.openxmlformats.org/spreadsheetml/2006/main" count="692" uniqueCount="338">
  <si>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</si>
  <si>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</si>
  <si>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</si>
  <si>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</si>
  <si>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</si>
  <si>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</si>
  <si>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</si>
  <si>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</si>
  <si>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</si>
  <si>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</si>
  <si>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</si>
  <si>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</si>
  <si>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</si>
  <si>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</si>
  <si>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</si>
  <si>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</si>
  <si>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</si>
  <si>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</si>
  <si>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</si>
  <si>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</si>
  <si>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</si>
  <si>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</si>
  <si>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</si>
  <si>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</si>
  <si>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</si>
  <si>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</si>
  <si>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</si>
  <si>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</si>
  <si>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</si>
  <si>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</si>
  <si>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</si>
  <si>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</si>
  <si>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</si>
  <si>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</si>
  <si>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</si>
  <si>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</si>
  <si>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</si>
  <si>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</si>
  <si>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</si>
  <si>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</si>
  <si>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</si>
  <si>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</si>
  <si>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</si>
  <si>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</si>
  <si>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</si>
  <si>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</si>
  <si>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</si>
  <si>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</si>
  <si>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</si>
  <si>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</si>
  <si>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</si>
  <si>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</si>
  <si>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</si>
  <si>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</si>
  <si>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</si>
  <si>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</si>
  <si>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</si>
  <si>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</si>
  <si>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</si>
  <si>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</si>
  <si>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</si>
  <si>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</si>
  <si>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</si>
  <si>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</si>
  <si>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</si>
  <si>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</si>
  <si>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</si>
  <si>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</si>
  <si>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</si>
  <si>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</si>
  <si>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</si>
  <si>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</si>
  <si>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</si>
  <si>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</si>
  <si>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</si>
  <si>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</si>
  <si>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</si>
  <si>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</si>
  <si>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</si>
  <si>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</si>
  <si>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</si>
  <si>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</si>
  <si>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</si>
  <si>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</si>
  <si>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</si>
  <si>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</si>
  <si>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</si>
  <si>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</si>
  <si>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</si>
  <si>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</si>
  <si>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</si>
  <si>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</si>
  <si>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</si>
  <si>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</si>
  <si>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</si>
  <si>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</si>
  <si>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</si>
  <si>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</si>
  <si>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</si>
  <si>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</si>
  <si>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</si>
  <si>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</si>
  <si>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</si>
  <si>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</si>
  <si>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</si>
  <si>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</si>
  <si>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</si>
  <si>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</si>
  <si>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</si>
  <si>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</si>
  <si>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</si>
  <si>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</si>
  <si>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</si>
  <si>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</si>
  <si>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</si>
  <si>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</si>
  <si>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</si>
  <si>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</si>
  <si>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</si>
  <si>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</si>
  <si>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</si>
  <si>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</si>
  <si>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</si>
  <si>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</si>
  <si>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</si>
  <si>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</si>
  <si>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</si>
  <si>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</si>
  <si>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</si>
  <si>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</si>
  <si>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</si>
  <si>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</si>
  <si>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</si>
  <si>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</si>
  <si>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</si>
  <si>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</si>
  <si>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</si>
  <si>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</si>
  <si>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</si>
  <si>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</si>
  <si>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</si>
  <si>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</si>
  <si>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</si>
  <si>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</si>
  <si>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</si>
  <si>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</si>
  <si>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</si>
  <si>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</si>
  <si>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</si>
  <si>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</si>
  <si>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</si>
  <si>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</si>
  <si>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</si>
  <si>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</si>
  <si>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</si>
  <si>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</si>
  <si>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</si>
  <si>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</si>
  <si>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</si>
  <si>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</si>
  <si>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</si>
  <si>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</si>
  <si>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</si>
  <si>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</si>
  <si>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</si>
  <si>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</si>
  <si>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</si>
  <si>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</si>
  <si>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</si>
  <si>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</si>
  <si>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</si>
  <si>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</si>
  <si>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</si>
  <si>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</si>
  <si>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</si>
  <si>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</si>
  <si>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</si>
  <si>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</si>
  <si>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</si>
  <si>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</si>
  <si>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</si>
  <si>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</si>
  <si>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</si>
  <si>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</si>
  <si>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</si>
  <si>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</si>
  <si>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</si>
  <si>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</si>
  <si>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</si>
  <si>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</si>
  <si>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</si>
  <si>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</si>
  <si>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</si>
  <si>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</si>
  <si>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</si>
  <si>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</si>
  <si>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</si>
  <si>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</si>
  <si>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</si>
  <si>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</si>
  <si>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</si>
  <si>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</si>
  <si>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</si>
  <si>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</si>
  <si>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</si>
  <si>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</si>
  <si>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</si>
  <si>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</si>
  <si>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</si>
  <si>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</si>
  <si>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</si>
  <si>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</si>
  <si>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</si>
  <si>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</si>
  <si>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</si>
  <si>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</si>
  <si>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</si>
  <si>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</si>
  <si>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</si>
  <si>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</si>
  <si>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</si>
  <si>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</si>
  <si>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</si>
  <si>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</si>
  <si>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</si>
  <si>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</si>
  <si>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</si>
  <si>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</si>
  <si>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</si>
  <si>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</si>
  <si>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</si>
  <si>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</si>
  <si>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</si>
  <si>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</si>
  <si>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</si>
  <si>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</si>
  <si>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</si>
  <si>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</si>
  <si>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</si>
  <si>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</si>
  <si>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</si>
  <si>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</si>
  <si>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</si>
  <si>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</si>
  <si>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</si>
  <si>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</si>
  <si>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</si>
  <si>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</si>
  <si>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</si>
  <si>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</si>
  <si>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</si>
  <si>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</si>
  <si>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</si>
  <si>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</si>
  <si>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</si>
  <si>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</si>
  <si>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</si>
  <si>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</si>
  <si>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</si>
  <si>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</si>
  <si>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</si>
  <si>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</si>
  <si>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</si>
  <si>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</si>
  <si>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</si>
  <si>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</si>
  <si>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</si>
  <si>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</si>
  <si>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</si>
  <si>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</si>
  <si>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</si>
  <si>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</si>
  <si>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</si>
  <si>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</si>
  <si>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</si>
  <si>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</si>
  <si>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</si>
  <si>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</si>
  <si>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</si>
  <si>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</si>
  <si>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</si>
  <si>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</si>
  <si>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</si>
  <si>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</si>
  <si>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</si>
  <si>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</si>
  <si>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</si>
  <si>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</si>
  <si>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</si>
  <si>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</si>
  <si>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</si>
  <si>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</si>
  <si>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</si>
  <si>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</si>
  <si>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</si>
  <si>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</si>
  <si>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</si>
  <si>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인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</si>
  <si>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</si>
  <si>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</si>
  <si>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</si>
  <si>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</si>
  <si>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</si>
  <si>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</si>
  <si>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</si>
  <si>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</si>
  <si>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</si>
  <si>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</si>
  <si>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</si>
  <si>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</si>
  <si>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</si>
  <si>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</si>
  <si>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</si>
  <si>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</si>
  <si>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</si>
  <si>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에너지(kcal)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</si>
  <si>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</si>
  <si>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</si>
  <si>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</si>
  <si>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</si>
  <si>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</si>
  <si>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</si>
  <si>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</si>
  <si>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</si>
  <si>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</si>
  <si>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</si>
  <si>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</si>
  <si>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</si>
  <si>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</si>
  <si>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</si>
  <si>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</si>
  <si>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</si>
  <si>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</si>
  <si>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</si>
  <si>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(설문지 : FFQ 95문항 설문지, 사용자 : 홍명수, ID : H1900993)</t>
  </si>
  <si>
    <t>2021년 11월 25일 14:32:22</t>
  </si>
  <si>
    <t>H1900993</t>
  </si>
  <si>
    <t>홍명수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</si>
</sst>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34.447629999999997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9632"/>
        <c:axId val="554497672"/>
      </c:barChart>
      <c:catAx>
        <c:axId val="5544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7672"/>
        <c:crosses val="autoZero"/>
        <c:auto val="1"/>
        <c:lblAlgn val="ctr"/>
        <c:lblOffset val="100"/>
        <c:noMultiLvlLbl val="0"/>
      </c:catAx>
      <c:valAx>
        <c:axId val="55449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1.2732766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8824"/>
        <c:axId val="552875096"/>
      </c:barChart>
      <c:catAx>
        <c:axId val="5528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096"/>
        <c:crosses val="autoZero"/>
        <c:auto val="1"/>
        <c:lblAlgn val="ctr"/>
        <c:lblOffset val="100"/>
        <c:noMultiLvlLbl val="0"/>
      </c:catAx>
      <c:valAx>
        <c:axId val="55287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2.1207728000000001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312"/>
        <c:axId val="552875488"/>
      </c:barChart>
      <c:catAx>
        <c:axId val="552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488"/>
        <c:crosses val="autoZero"/>
        <c:auto val="1"/>
        <c:lblAlgn val="ctr"/>
        <c:lblOffset val="100"/>
        <c:noMultiLvlLbl val="0"/>
      </c:catAx>
      <c:valAx>
        <c:axId val="55287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633.18290000000002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064"/>
        <c:axId val="554498456"/>
      </c:barChart>
      <c:catAx>
        <c:axId val="554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8456"/>
        <c:crosses val="autoZero"/>
        <c:auto val="1"/>
        <c:lblAlgn val="ctr"/>
        <c:lblOffset val="100"/>
        <c:noMultiLvlLbl val="0"/>
      </c:catAx>
      <c:valAx>
        <c:axId val="5544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1290.4806000000001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5280"/>
        <c:axId val="555005672"/>
      </c:barChart>
      <c:catAx>
        <c:axId val="555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5672"/>
        <c:crosses val="autoZero"/>
        <c:auto val="1"/>
        <c:lblAlgn val="ctr"/>
        <c:lblOffset val="100"/>
        <c:noMultiLvlLbl val="0"/>
      </c:catAx>
      <c:valAx>
        <c:axId val="55500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33.865172999999999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99792"/>
        <c:axId val="555004496"/>
      </c:barChart>
      <c:catAx>
        <c:axId val="5549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496"/>
        <c:crosses val="autoZero"/>
        <c:auto val="1"/>
        <c:lblAlgn val="ctr"/>
        <c:lblOffset val="100"/>
        <c:noMultiLvlLbl val="0"/>
      </c:catAx>
      <c:valAx>
        <c:axId val="5550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62.804732999999999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4888"/>
        <c:axId val="555000184"/>
      </c:barChart>
      <c:catAx>
        <c:axId val="5550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184"/>
        <c:crosses val="autoZero"/>
        <c:auto val="1"/>
        <c:lblAlgn val="ctr"/>
        <c:lblOffset val="100"/>
        <c:noMultiLvlLbl val="0"/>
      </c:catAx>
      <c:valAx>
        <c:axId val="5550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6.0314746000000001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3712"/>
        <c:axId val="555000576"/>
      </c:barChart>
      <c:catAx>
        <c:axId val="5550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576"/>
        <c:crosses val="autoZero"/>
        <c:auto val="1"/>
        <c:lblAlgn val="ctr"/>
        <c:lblOffset val="100"/>
        <c:noMultiLvlLbl val="0"/>
      </c:catAx>
      <c:valAx>
        <c:axId val="55500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392.44373000000002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360"/>
        <c:axId val="555004104"/>
      </c:barChart>
      <c:catAx>
        <c:axId val="5550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104"/>
        <c:crosses val="autoZero"/>
        <c:auto val="1"/>
        <c:lblAlgn val="ctr"/>
        <c:lblOffset val="100"/>
        <c:noMultiLvlLbl val="0"/>
      </c:catAx>
      <c:valAx>
        <c:axId val="555004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2.9479329999999998E-3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752"/>
        <c:axId val="555002144"/>
      </c:barChart>
      <c:catAx>
        <c:axId val="5550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2144"/>
        <c:crosses val="autoZero"/>
        <c:auto val="1"/>
        <c:lblAlgn val="ctr"/>
        <c:lblOffset val="100"/>
        <c:noMultiLvlLbl val="0"/>
      </c:catAx>
      <c:valAx>
        <c:axId val="5550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2.4796922000000001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2928"/>
        <c:axId val="555003320"/>
      </c:barChart>
      <c:catAx>
        <c:axId val="5550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3320"/>
        <c:crosses val="autoZero"/>
        <c:auto val="1"/>
        <c:lblAlgn val="ctr"/>
        <c:lblOffset val="100"/>
        <c:noMultiLvlLbl val="0"/>
      </c:catAx>
      <c:valAx>
        <c:axId val="55500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12.314992999999999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6496"/>
        <c:axId val="554500024"/>
      </c:barChart>
      <c:catAx>
        <c:axId val="5544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00024"/>
        <c:crosses val="autoZero"/>
        <c:auto val="1"/>
        <c:lblAlgn val="ctr"/>
        <c:lblOffset val="100"/>
        <c:noMultiLvlLbl val="0"/>
      </c:catAx>
      <c:valAx>
        <c:axId val="55450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184.7175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1016"/>
        <c:axId val="555551408"/>
      </c:barChart>
      <c:catAx>
        <c:axId val="5555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408"/>
        <c:crosses val="autoZero"/>
        <c:auto val="1"/>
        <c:lblAlgn val="ctr"/>
        <c:lblOffset val="100"/>
        <c:noMultiLvlLbl val="0"/>
      </c:catAx>
      <c:valAx>
        <c:axId val="55555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45.150466999999999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2192"/>
        <c:axId val="555547488"/>
      </c:barChart>
      <c:catAx>
        <c:axId val="555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7488"/>
        <c:crosses val="autoZero"/>
        <c:auto val="1"/>
        <c:lblAlgn val="ctr"/>
        <c:lblOffset val="100"/>
        <c:noMultiLvlLbl val="0"/>
      </c:catAx>
      <c:valAx>
        <c:axId val="5555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3.512</c:v>
                </c:pt>
                <c:pt idx="1">
                  <c:v>7.2770000000000001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4744"/>
        <c:axId val="555551800"/>
      </c:barChart>
      <c:catAx>
        <c:axId val="555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800"/>
        <c:crosses val="autoZero"/>
        <c:auto val="1"/>
        <c:lblAlgn val="ctr"/>
        <c:lblOffset val="100"/>
        <c:noMultiLvlLbl val="0"/>
      </c:catAx>
      <c:valAx>
        <c:axId val="5555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3.0943909000000001</c:v>
                </c:pt>
                <c:pt idx="1">
                  <c:v>3.3160664999999998</c:v>
                </c:pt>
                <c:pt idx="2">
                  <c:v>5.836614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160.00287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6704"/>
        <c:axId val="555549840"/>
      </c:barChart>
      <c:catAx>
        <c:axId val="5555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9840"/>
        <c:crosses val="autoZero"/>
        <c:auto val="1"/>
        <c:lblAlgn val="ctr"/>
        <c:lblOffset val="100"/>
        <c:noMultiLvlLbl val="0"/>
      </c:catAx>
      <c:valAx>
        <c:axId val="5555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7.4404060000000003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8272"/>
        <c:axId val="555548664"/>
      </c:barChart>
      <c:catAx>
        <c:axId val="5555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8664"/>
        <c:crosses val="autoZero"/>
        <c:auto val="1"/>
        <c:lblAlgn val="ctr"/>
        <c:lblOffset val="100"/>
        <c:noMultiLvlLbl val="0"/>
      </c:catAx>
      <c:valAx>
        <c:axId val="5555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80.591999999999999</c:v>
                </c:pt>
                <c:pt idx="1">
                  <c:v>5.8810000000000002</c:v>
                </c:pt>
                <c:pt idx="2">
                  <c:v>13.526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9448"/>
        <c:axId val="555550232"/>
      </c:barChart>
      <c:catAx>
        <c:axId val="555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0232"/>
        <c:crosses val="autoZero"/>
        <c:auto val="1"/>
        <c:lblAlgn val="ctr"/>
        <c:lblOffset val="100"/>
        <c:noMultiLvlLbl val="0"/>
      </c:catAx>
      <c:valAx>
        <c:axId val="55555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1107.2660000000001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2656"/>
        <c:axId val="552624616"/>
      </c:barChart>
      <c:catAx>
        <c:axId val="55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4616"/>
        <c:crosses val="autoZero"/>
        <c:auto val="1"/>
        <c:lblAlgn val="ctr"/>
        <c:lblOffset val="100"/>
        <c:noMultiLvlLbl val="0"/>
      </c:catAx>
      <c:valAx>
        <c:axId val="55262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76.964280000000002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440"/>
        <c:axId val="552623048"/>
      </c:barChart>
      <c:catAx>
        <c:axId val="552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3048"/>
        <c:crosses val="autoZero"/>
        <c:auto val="1"/>
        <c:lblAlgn val="ctr"/>
        <c:lblOffset val="100"/>
        <c:noMultiLvlLbl val="0"/>
      </c:catAx>
      <c:valAx>
        <c:axId val="55262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193.27979999999999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832"/>
        <c:axId val="552628536"/>
      </c:barChart>
      <c:catAx>
        <c:axId val="55262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536"/>
        <c:crosses val="autoZero"/>
        <c:auto val="1"/>
        <c:lblAlgn val="ctr"/>
        <c:lblOffset val="100"/>
        <c:noMultiLvlLbl val="0"/>
      </c:catAx>
      <c:valAx>
        <c:axId val="552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0.71551229999999999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848"/>
        <c:axId val="554499240"/>
      </c:barChart>
      <c:catAx>
        <c:axId val="554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9240"/>
        <c:crosses val="autoZero"/>
        <c:auto val="1"/>
        <c:lblAlgn val="ctr"/>
        <c:lblOffset val="100"/>
        <c:noMultiLvlLbl val="0"/>
      </c:catAx>
      <c:valAx>
        <c:axId val="55449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1767.1424999999999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9712"/>
        <c:axId val="552625792"/>
      </c:barChart>
      <c:catAx>
        <c:axId val="5526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5792"/>
        <c:crosses val="autoZero"/>
        <c:auto val="1"/>
        <c:lblAlgn val="ctr"/>
        <c:lblOffset val="100"/>
        <c:noMultiLvlLbl val="0"/>
      </c:catAx>
      <c:valAx>
        <c:axId val="5526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6.0880565999999998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4224"/>
        <c:axId val="552622264"/>
      </c:barChart>
      <c:catAx>
        <c:axId val="55262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2264"/>
        <c:crosses val="autoZero"/>
        <c:auto val="1"/>
        <c:lblAlgn val="ctr"/>
        <c:lblOffset val="100"/>
        <c:noMultiLvlLbl val="0"/>
      </c:catAx>
      <c:valAx>
        <c:axId val="5526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0.68139340000000004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5400"/>
        <c:axId val="552626576"/>
      </c:barChart>
      <c:catAx>
        <c:axId val="55262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6576"/>
        <c:crosses val="autoZero"/>
        <c:auto val="1"/>
        <c:lblAlgn val="ctr"/>
        <c:lblOffset val="100"/>
        <c:noMultiLvlLbl val="0"/>
      </c:catAx>
      <c:valAx>
        <c:axId val="5526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69.343500000000006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01592"/>
        <c:axId val="554495320"/>
      </c:barChart>
      <c:catAx>
        <c:axId val="5545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5320"/>
        <c:crosses val="autoZero"/>
        <c:auto val="1"/>
        <c:lblAlgn val="ctr"/>
        <c:lblOffset val="100"/>
        <c:noMultiLvlLbl val="0"/>
      </c:catAx>
      <c:valAx>
        <c:axId val="55449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0.56161019999999995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2352"/>
        <c:axId val="552873136"/>
      </c:barChart>
      <c:catAx>
        <c:axId val="5528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3136"/>
        <c:crosses val="autoZero"/>
        <c:auto val="1"/>
        <c:lblAlgn val="ctr"/>
        <c:lblOffset val="100"/>
        <c:noMultiLvlLbl val="0"/>
      </c:catAx>
      <c:valAx>
        <c:axId val="5528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7.3652296000000002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704"/>
        <c:axId val="552870784"/>
      </c:barChart>
      <c:catAx>
        <c:axId val="5528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784"/>
        <c:crosses val="autoZero"/>
        <c:auto val="1"/>
        <c:lblAlgn val="ctr"/>
        <c:lblOffset val="100"/>
        <c:noMultiLvlLbl val="0"/>
      </c:catAx>
      <c:valAx>
        <c:axId val="5528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0.68139340000000004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216"/>
        <c:axId val="552870392"/>
      </c:barChart>
      <c:catAx>
        <c:axId val="5528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392"/>
        <c:crosses val="autoZero"/>
        <c:auto val="1"/>
        <c:lblAlgn val="ctr"/>
        <c:lblOffset val="100"/>
        <c:noMultiLvlLbl val="0"/>
      </c:catAx>
      <c:valAx>
        <c:axId val="55287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212.97447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1960"/>
        <c:axId val="552868040"/>
      </c:barChart>
      <c:catAx>
        <c:axId val="55287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68040"/>
        <c:crosses val="autoZero"/>
        <c:auto val="1"/>
        <c:lblAlgn val="ctr"/>
        <c:lblOffset val="100"/>
        <c:noMultiLvlLbl val="0"/>
      </c:catAx>
      <c:valAx>
        <c:axId val="5528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3.1817825000000002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608"/>
        <c:axId val="552871568"/>
      </c:barChart>
      <c:catAx>
        <c:axId val="5528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1568"/>
        <c:crosses val="autoZero"/>
        <c:auto val="1"/>
        <c:lblAlgn val="ctr"/>
        <c:lblOffset val="100"/>
        <c:noMultiLvlLbl val="0"/>
      </c:catAx>
      <c:valAx>
        <c:axId val="55287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홍명수, ID : H1900993)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14:32:22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1107.2660000000001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34.447629999999997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12.314992999999999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80.591999999999999</v>
      </c>
      <c r="G8" s="59">
        <f>'DRIs DATA 입력'!G8</f>
        <v>5.8810000000000002</v>
      </c>
      <c r="H8" s="59">
        <f>'DRIs DATA 입력'!H8</f>
        <v>13.526</v>
      </c>
      <c r="I8" s="46"/>
      <c r="J8" s="59" t="s">
        <v>216</v>
      </c>
      <c r="K8" s="59">
        <f>'DRIs DATA 입력'!K8</f>
        <v>3.512</v>
      </c>
      <c r="L8" s="59">
        <f>'DRIs DATA 입력'!L8</f>
        <v>7.2770000000000001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160.00287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7.4404060000000003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0.71551229999999999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69.343500000000006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76.964280000000002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0.76361113999999997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0.56161019999999995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7.3652296000000002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0.68139340000000004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212.97447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3.1817825000000002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1.2732766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2.1207728000000001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193.27979999999999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633.18290000000002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1767.1424999999999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1290.4806000000001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33.865172999999999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62.804732999999999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6.0880565999999998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6.0314746000000001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392.44373000000002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2.9479329999999998E-3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2.4796922000000001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184.7175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45.150466999999999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9" sqref="I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334</v>
      </c>
      <c r="G1" s="62" t="s">
        <v>314</v>
      </c>
      <c r="H1" s="61" t="s">
        <v>335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301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302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303</v>
      </c>
      <c r="E5" s="65"/>
      <c r="F5" s="65" t="s">
        <v>50</v>
      </c>
      <c r="G5" s="65" t="s">
        <v>316</v>
      </c>
      <c r="H5" s="65" t="s">
        <v>46</v>
      </c>
      <c r="J5" s="65"/>
      <c r="K5" s="65" t="s">
        <v>278</v>
      </c>
      <c r="L5" s="65" t="s">
        <v>304</v>
      </c>
      <c r="N5" s="65"/>
      <c r="O5" s="65" t="s">
        <v>279</v>
      </c>
      <c r="P5" s="65" t="s">
        <v>318</v>
      </c>
      <c r="Q5" s="65" t="s">
        <v>305</v>
      </c>
      <c r="R5" s="65" t="s">
        <v>317</v>
      </c>
      <c r="S5" s="65" t="s">
        <v>303</v>
      </c>
      <c r="U5" s="65"/>
      <c r="V5" s="65" t="s">
        <v>279</v>
      </c>
      <c r="W5" s="65" t="s">
        <v>318</v>
      </c>
      <c r="X5" s="65" t="s">
        <v>305</v>
      </c>
      <c r="Y5" s="65" t="s">
        <v>317</v>
      </c>
      <c r="Z5" s="65" t="s">
        <v>303</v>
      </c>
    </row>
    <row r="6" spans="1:27" x14ac:dyDescent="0.3">
      <c r="A6" s="65" t="s">
        <v>315</v>
      </c>
      <c r="B6" s="65">
        <v>1600</v>
      </c>
      <c r="C6" s="65">
        <v>1107.2660000000001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34.447629999999997</v>
      </c>
      <c r="U6" s="65" t="s">
        <v>280</v>
      </c>
      <c r="V6" s="65">
        <v>0</v>
      </c>
      <c r="W6" s="65">
        <v>0</v>
      </c>
      <c r="X6" s="65">
        <v>20</v>
      </c>
      <c r="Y6" s="65">
        <v>0</v>
      </c>
      <c r="Z6" s="65">
        <v>12.314992999999999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320</v>
      </c>
      <c r="F8" s="65">
        <v>80.591999999999999</v>
      </c>
      <c r="G8" s="65">
        <v>5.8810000000000002</v>
      </c>
      <c r="H8" s="65">
        <v>13.526</v>
      </c>
      <c r="J8" s="65" t="s">
        <v>320</v>
      </c>
      <c r="K8" s="65">
        <v>3.512</v>
      </c>
      <c r="L8" s="65">
        <v>7.2770000000000001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282</v>
      </c>
      <c r="I14" s="67"/>
      <c r="J14" s="67"/>
      <c r="K14" s="67"/>
      <c r="L14" s="67"/>
      <c r="M14" s="67"/>
      <c r="O14" s="67" t="s">
        <v>294</v>
      </c>
      <c r="P14" s="67"/>
      <c r="Q14" s="67"/>
      <c r="R14" s="67"/>
      <c r="S14" s="67"/>
      <c r="T14" s="67"/>
      <c r="V14" s="67" t="s">
        <v>295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318</v>
      </c>
      <c r="D15" s="65" t="s">
        <v>305</v>
      </c>
      <c r="E15" s="65" t="s">
        <v>317</v>
      </c>
      <c r="F15" s="65" t="s">
        <v>303</v>
      </c>
      <c r="H15" s="65"/>
      <c r="I15" s="65" t="s">
        <v>279</v>
      </c>
      <c r="J15" s="65" t="s">
        <v>318</v>
      </c>
      <c r="K15" s="65" t="s">
        <v>305</v>
      </c>
      <c r="L15" s="65" t="s">
        <v>317</v>
      </c>
      <c r="M15" s="65" t="s">
        <v>303</v>
      </c>
      <c r="O15" s="65"/>
      <c r="P15" s="65" t="s">
        <v>279</v>
      </c>
      <c r="Q15" s="65" t="s">
        <v>318</v>
      </c>
      <c r="R15" s="65" t="s">
        <v>305</v>
      </c>
      <c r="S15" s="65" t="s">
        <v>317</v>
      </c>
      <c r="T15" s="65" t="s">
        <v>303</v>
      </c>
      <c r="V15" s="65"/>
      <c r="W15" s="65" t="s">
        <v>279</v>
      </c>
      <c r="X15" s="65" t="s">
        <v>318</v>
      </c>
      <c r="Y15" s="65" t="s">
        <v>305</v>
      </c>
      <c r="Z15" s="65" t="s">
        <v>317</v>
      </c>
      <c r="AA15" s="65" t="s">
        <v>303</v>
      </c>
    </row>
    <row r="16" spans="1:27" x14ac:dyDescent="0.3">
      <c r="A16" s="65" t="s">
        <v>308</v>
      </c>
      <c r="B16" s="65">
        <v>410</v>
      </c>
      <c r="C16" s="65">
        <v>550</v>
      </c>
      <c r="D16" s="65">
        <v>0</v>
      </c>
      <c r="E16" s="65">
        <v>3000</v>
      </c>
      <c r="F16" s="65">
        <v>160.00287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7.4404060000000003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0.71551229999999999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69.343500000000006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284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318</v>
      </c>
      <c r="D25" s="65" t="s">
        <v>305</v>
      </c>
      <c r="E25" s="65" t="s">
        <v>317</v>
      </c>
      <c r="F25" s="65" t="s">
        <v>303</v>
      </c>
      <c r="H25" s="65"/>
      <c r="I25" s="65" t="s">
        <v>279</v>
      </c>
      <c r="J25" s="65" t="s">
        <v>318</v>
      </c>
      <c r="K25" s="65" t="s">
        <v>305</v>
      </c>
      <c r="L25" s="65" t="s">
        <v>317</v>
      </c>
      <c r="M25" s="65" t="s">
        <v>303</v>
      </c>
      <c r="O25" s="65"/>
      <c r="P25" s="65" t="s">
        <v>279</v>
      </c>
      <c r="Q25" s="65" t="s">
        <v>318</v>
      </c>
      <c r="R25" s="65" t="s">
        <v>305</v>
      </c>
      <c r="S25" s="65" t="s">
        <v>317</v>
      </c>
      <c r="T25" s="65" t="s">
        <v>303</v>
      </c>
      <c r="V25" s="65"/>
      <c r="W25" s="65" t="s">
        <v>279</v>
      </c>
      <c r="X25" s="65" t="s">
        <v>318</v>
      </c>
      <c r="Y25" s="65" t="s">
        <v>305</v>
      </c>
      <c r="Z25" s="65" t="s">
        <v>317</v>
      </c>
      <c r="AA25" s="65" t="s">
        <v>303</v>
      </c>
      <c r="AC25" s="65"/>
      <c r="AD25" s="65" t="s">
        <v>279</v>
      </c>
      <c r="AE25" s="65" t="s">
        <v>318</v>
      </c>
      <c r="AF25" s="65" t="s">
        <v>305</v>
      </c>
      <c r="AG25" s="65" t="s">
        <v>317</v>
      </c>
      <c r="AH25" s="65" t="s">
        <v>303</v>
      </c>
      <c r="AJ25" s="65"/>
      <c r="AK25" s="65" t="s">
        <v>279</v>
      </c>
      <c r="AL25" s="65" t="s">
        <v>318</v>
      </c>
      <c r="AM25" s="65" t="s">
        <v>305</v>
      </c>
      <c r="AN25" s="65" t="s">
        <v>317</v>
      </c>
      <c r="AO25" s="65" t="s">
        <v>303</v>
      </c>
      <c r="AQ25" s="65"/>
      <c r="AR25" s="65" t="s">
        <v>279</v>
      </c>
      <c r="AS25" s="65" t="s">
        <v>318</v>
      </c>
      <c r="AT25" s="65" t="s">
        <v>305</v>
      </c>
      <c r="AU25" s="65" t="s">
        <v>317</v>
      </c>
      <c r="AV25" s="65" t="s">
        <v>303</v>
      </c>
      <c r="AX25" s="65"/>
      <c r="AY25" s="65" t="s">
        <v>279</v>
      </c>
      <c r="AZ25" s="65" t="s">
        <v>318</v>
      </c>
      <c r="BA25" s="65" t="s">
        <v>305</v>
      </c>
      <c r="BB25" s="65" t="s">
        <v>317</v>
      </c>
      <c r="BC25" s="65" t="s">
        <v>303</v>
      </c>
      <c r="BE25" s="65"/>
      <c r="BF25" s="65" t="s">
        <v>279</v>
      </c>
      <c r="BG25" s="65" t="s">
        <v>318</v>
      </c>
      <c r="BH25" s="65" t="s">
        <v>305</v>
      </c>
      <c r="BI25" s="65" t="s">
        <v>317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76.964280000000002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0.76361113999999997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0.56161019999999995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7.3652296000000002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0.68139340000000004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212.97447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3.1817825000000002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1.2732766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2.1207728000000001</v>
      </c>
    </row>
    <row r="33" spans="1:68" x14ac:dyDescent="0.3">
      <c r="A33" s="66" t="s">
        <v>285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318</v>
      </c>
      <c r="D35" s="65" t="s">
        <v>305</v>
      </c>
      <c r="E35" s="65" t="s">
        <v>317</v>
      </c>
      <c r="F35" s="65" t="s">
        <v>303</v>
      </c>
      <c r="H35" s="65"/>
      <c r="I35" s="65" t="s">
        <v>279</v>
      </c>
      <c r="J35" s="65" t="s">
        <v>318</v>
      </c>
      <c r="K35" s="65" t="s">
        <v>305</v>
      </c>
      <c r="L35" s="65" t="s">
        <v>317</v>
      </c>
      <c r="M35" s="65" t="s">
        <v>303</v>
      </c>
      <c r="O35" s="65"/>
      <c r="P35" s="65" t="s">
        <v>279</v>
      </c>
      <c r="Q35" s="65" t="s">
        <v>318</v>
      </c>
      <c r="R35" s="65" t="s">
        <v>305</v>
      </c>
      <c r="S35" s="65" t="s">
        <v>317</v>
      </c>
      <c r="T35" s="65" t="s">
        <v>303</v>
      </c>
      <c r="V35" s="65"/>
      <c r="W35" s="65" t="s">
        <v>279</v>
      </c>
      <c r="X35" s="65" t="s">
        <v>318</v>
      </c>
      <c r="Y35" s="65" t="s">
        <v>305</v>
      </c>
      <c r="Z35" s="65" t="s">
        <v>317</v>
      </c>
      <c r="AA35" s="65" t="s">
        <v>303</v>
      </c>
      <c r="AC35" s="65"/>
      <c r="AD35" s="65" t="s">
        <v>279</v>
      </c>
      <c r="AE35" s="65" t="s">
        <v>318</v>
      </c>
      <c r="AF35" s="65" t="s">
        <v>305</v>
      </c>
      <c r="AG35" s="65" t="s">
        <v>317</v>
      </c>
      <c r="AH35" s="65" t="s">
        <v>303</v>
      </c>
      <c r="AJ35" s="65"/>
      <c r="AK35" s="65" t="s">
        <v>279</v>
      </c>
      <c r="AL35" s="65" t="s">
        <v>318</v>
      </c>
      <c r="AM35" s="65" t="s">
        <v>305</v>
      </c>
      <c r="AN35" s="65" t="s">
        <v>317</v>
      </c>
      <c r="AO35" s="65" t="s">
        <v>303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193.27979999999999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633.18290000000002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1767.1424999999999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1290.4806000000001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33.865172999999999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62.804732999999999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286</v>
      </c>
      <c r="B44" s="67"/>
      <c r="C44" s="67"/>
      <c r="D44" s="67"/>
      <c r="E44" s="67"/>
      <c r="F44" s="67"/>
      <c r="H44" s="67" t="s">
        <v>287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288</v>
      </c>
      <c r="AD44" s="67"/>
      <c r="AE44" s="67"/>
      <c r="AF44" s="67"/>
      <c r="AG44" s="67"/>
      <c r="AH44" s="67"/>
      <c r="AJ44" s="67" t="s">
        <v>298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289</v>
      </c>
      <c r="AY44" s="67"/>
      <c r="AZ44" s="67"/>
      <c r="BA44" s="67"/>
      <c r="BB44" s="67"/>
      <c r="BC44" s="67"/>
      <c r="BE44" s="67" t="s">
        <v>290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318</v>
      </c>
      <c r="D45" s="65" t="s">
        <v>305</v>
      </c>
      <c r="E45" s="65" t="s">
        <v>317</v>
      </c>
      <c r="F45" s="65" t="s">
        <v>303</v>
      </c>
      <c r="H45" s="65"/>
      <c r="I45" s="65" t="s">
        <v>279</v>
      </c>
      <c r="J45" s="65" t="s">
        <v>318</v>
      </c>
      <c r="K45" s="65" t="s">
        <v>305</v>
      </c>
      <c r="L45" s="65" t="s">
        <v>317</v>
      </c>
      <c r="M45" s="65" t="s">
        <v>303</v>
      </c>
      <c r="O45" s="65"/>
      <c r="P45" s="65" t="s">
        <v>279</v>
      </c>
      <c r="Q45" s="65" t="s">
        <v>318</v>
      </c>
      <c r="R45" s="65" t="s">
        <v>305</v>
      </c>
      <c r="S45" s="65" t="s">
        <v>317</v>
      </c>
      <c r="T45" s="65" t="s">
        <v>303</v>
      </c>
      <c r="V45" s="65"/>
      <c r="W45" s="65" t="s">
        <v>279</v>
      </c>
      <c r="X45" s="65" t="s">
        <v>318</v>
      </c>
      <c r="Y45" s="65" t="s">
        <v>305</v>
      </c>
      <c r="Z45" s="65" t="s">
        <v>317</v>
      </c>
      <c r="AA45" s="65" t="s">
        <v>303</v>
      </c>
      <c r="AC45" s="65"/>
      <c r="AD45" s="65" t="s">
        <v>279</v>
      </c>
      <c r="AE45" s="65" t="s">
        <v>318</v>
      </c>
      <c r="AF45" s="65" t="s">
        <v>305</v>
      </c>
      <c r="AG45" s="65" t="s">
        <v>317</v>
      </c>
      <c r="AH45" s="65" t="s">
        <v>303</v>
      </c>
      <c r="AJ45" s="65"/>
      <c r="AK45" s="65" t="s">
        <v>279</v>
      </c>
      <c r="AL45" s="65" t="s">
        <v>318</v>
      </c>
      <c r="AM45" s="65" t="s">
        <v>305</v>
      </c>
      <c r="AN45" s="65" t="s">
        <v>317</v>
      </c>
      <c r="AO45" s="65" t="s">
        <v>303</v>
      </c>
      <c r="AQ45" s="65"/>
      <c r="AR45" s="65" t="s">
        <v>279</v>
      </c>
      <c r="AS45" s="65" t="s">
        <v>318</v>
      </c>
      <c r="AT45" s="65" t="s">
        <v>305</v>
      </c>
      <c r="AU45" s="65" t="s">
        <v>317</v>
      </c>
      <c r="AV45" s="65" t="s">
        <v>303</v>
      </c>
      <c r="AX45" s="65"/>
      <c r="AY45" s="65" t="s">
        <v>279</v>
      </c>
      <c r="AZ45" s="65" t="s">
        <v>318</v>
      </c>
      <c r="BA45" s="65" t="s">
        <v>305</v>
      </c>
      <c r="BB45" s="65" t="s">
        <v>317</v>
      </c>
      <c r="BC45" s="65" t="s">
        <v>303</v>
      </c>
      <c r="BE45" s="65"/>
      <c r="BF45" s="65" t="s">
        <v>279</v>
      </c>
      <c r="BG45" s="65" t="s">
        <v>318</v>
      </c>
      <c r="BH45" s="65" t="s">
        <v>305</v>
      </c>
      <c r="BI45" s="65" t="s">
        <v>317</v>
      </c>
      <c r="BJ45" s="65" t="s">
        <v>303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6.0880565999999998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6.0314746000000001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392.44373000000002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2.9479329999999998E-3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2.4796922000000001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184.7175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45.150466999999999</v>
      </c>
      <c r="AX46" s="65" t="s">
        <v>332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6" sqref="E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68</v>
      </c>
      <c r="E2" s="61">
        <v>1107.2660000000001</v>
      </c>
      <c r="F2" s="61">
        <v>205.24977000000001</v>
      </c>
      <c r="G2" s="61">
        <v>14.978745</v>
      </c>
      <c r="H2" s="61">
        <v>10.444283</v>
      </c>
      <c r="I2" s="61">
        <v>4.5344625000000001</v>
      </c>
      <c r="J2" s="61">
        <v>34.447629999999997</v>
      </c>
      <c r="K2" s="61">
        <v>24.533916000000001</v>
      </c>
      <c r="L2" s="61">
        <v>9.9137179999999994</v>
      </c>
      <c r="M2" s="61">
        <v>12.314992999999999</v>
      </c>
      <c r="N2" s="61">
        <v>1.8810136</v>
      </c>
      <c r="O2" s="61">
        <v>6.3086342999999996</v>
      </c>
      <c r="P2" s="61">
        <v>321.31970000000001</v>
      </c>
      <c r="Q2" s="61">
        <v>8.6730140000000002</v>
      </c>
      <c r="R2" s="61">
        <v>160.00287</v>
      </c>
      <c r="S2" s="61">
        <v>32.756059999999998</v>
      </c>
      <c r="T2" s="61">
        <v>1526.9618</v>
      </c>
      <c r="U2" s="61">
        <v>0.71551229999999999</v>
      </c>
      <c r="V2" s="61">
        <v>7.4404060000000003</v>
      </c>
      <c r="W2" s="61">
        <v>69.343500000000006</v>
      </c>
      <c r="X2" s="61">
        <v>76.964280000000002</v>
      </c>
      <c r="Y2" s="61">
        <v>0.76361113999999997</v>
      </c>
      <c r="Z2" s="61">
        <v>0.56161019999999995</v>
      </c>
      <c r="AA2" s="61">
        <v>7.3652296000000002</v>
      </c>
      <c r="AB2" s="61">
        <v>0.68139340000000004</v>
      </c>
      <c r="AC2" s="61">
        <v>212.97447</v>
      </c>
      <c r="AD2" s="61">
        <v>3.1817825000000002</v>
      </c>
      <c r="AE2" s="61">
        <v>1.2732766</v>
      </c>
      <c r="AF2" s="61">
        <v>2.1207728000000001</v>
      </c>
      <c r="AG2" s="61">
        <v>193.27979999999999</v>
      </c>
      <c r="AH2" s="61">
        <v>124.16331</v>
      </c>
      <c r="AI2" s="61">
        <v>69.116489999999999</v>
      </c>
      <c r="AJ2" s="61">
        <v>633.18290000000002</v>
      </c>
      <c r="AK2" s="61">
        <v>1767.1424999999999</v>
      </c>
      <c r="AL2" s="61">
        <v>33.865172999999999</v>
      </c>
      <c r="AM2" s="61">
        <v>1290.4806000000001</v>
      </c>
      <c r="AN2" s="61">
        <v>62.804732999999999</v>
      </c>
      <c r="AO2" s="61">
        <v>6.0880565999999998</v>
      </c>
      <c r="AP2" s="61">
        <v>4.8312229999999996</v>
      </c>
      <c r="AQ2" s="61">
        <v>1.2568333</v>
      </c>
      <c r="AR2" s="61">
        <v>6.0314746000000001</v>
      </c>
      <c r="AS2" s="61">
        <v>392.44373000000002</v>
      </c>
      <c r="AT2" s="61">
        <v>2.9479329999999998E-3</v>
      </c>
      <c r="AU2" s="61">
        <v>2.4796922000000001</v>
      </c>
      <c r="AV2" s="61">
        <v>184.7175</v>
      </c>
      <c r="AW2" s="61">
        <v>45.150466999999999</v>
      </c>
      <c r="AX2" s="61">
        <v>3.4984442999999997E-2</v>
      </c>
      <c r="AY2" s="61">
        <v>0.31298039999999999</v>
      </c>
      <c r="AZ2" s="61">
        <v>100.28711</v>
      </c>
      <c r="BA2" s="61">
        <v>12.262357</v>
      </c>
      <c r="BB2" s="61">
        <v>3.0943909000000001</v>
      </c>
      <c r="BC2" s="61">
        <v>3.3160664999999998</v>
      </c>
      <c r="BD2" s="61">
        <v>5.836614</v>
      </c>
      <c r="BE2" s="61">
        <v>0.49099470000000001</v>
      </c>
      <c r="BF2" s="61">
        <v>3.4413895999999999</v>
      </c>
      <c r="BG2" s="61">
        <v>0</v>
      </c>
      <c r="BH2" s="61">
        <v>4.23632E-3</v>
      </c>
      <c r="BI2" s="61">
        <v>3.1772397999999999E-3</v>
      </c>
      <c r="BJ2" s="61">
        <v>2.133465E-2</v>
      </c>
      <c r="BK2" s="61">
        <v>0</v>
      </c>
      <c r="BL2" s="61">
        <v>8.3481730000000004E-2</v>
      </c>
      <c r="BM2" s="61">
        <v>0.95387036000000003</v>
      </c>
      <c r="BN2" s="61">
        <v>0.3269533</v>
      </c>
      <c r="BO2" s="61">
        <v>17.187114999999999</v>
      </c>
      <c r="BP2" s="61">
        <v>3.0345309</v>
      </c>
      <c r="BQ2" s="61">
        <v>5.9411015999999996</v>
      </c>
      <c r="BR2" s="61">
        <v>20.996592</v>
      </c>
      <c r="BS2" s="61">
        <v>8.5730070000000005</v>
      </c>
      <c r="BT2" s="61">
        <v>3.9827186999999999</v>
      </c>
      <c r="BU2" s="61">
        <v>2.8949121E-3</v>
      </c>
      <c r="BV2" s="61">
        <v>5.1632947000000004E-3</v>
      </c>
      <c r="BW2" s="61">
        <v>0.25560074999999999</v>
      </c>
      <c r="BX2" s="61">
        <v>0.29704160000000002</v>
      </c>
      <c r="BY2" s="61">
        <v>3.2011765999999997E-2</v>
      </c>
      <c r="BZ2" s="61">
        <v>3.0780476000000001E-4</v>
      </c>
      <c r="CA2" s="61">
        <v>0.30142826</v>
      </c>
      <c r="CB2" s="61">
        <v>1.0455032E-3</v>
      </c>
      <c r="CC2" s="61">
        <v>4.6892337999999999E-2</v>
      </c>
      <c r="CD2" s="61">
        <v>0.17003344000000001</v>
      </c>
      <c r="CE2" s="61">
        <v>2.7507916E-2</v>
      </c>
      <c r="CF2" s="61">
        <v>1.0200974E-2</v>
      </c>
      <c r="CG2" s="61">
        <v>0</v>
      </c>
      <c r="CH2" s="61">
        <v>4.0362219999999999E-3</v>
      </c>
      <c r="CI2" s="61">
        <v>7.7246405000000002E-8</v>
      </c>
      <c r="CJ2" s="61">
        <v>0.32765680000000003</v>
      </c>
      <c r="CK2" s="61">
        <v>7.2853364999999996E-3</v>
      </c>
      <c r="CL2" s="61">
        <v>0.14419506000000001</v>
      </c>
      <c r="CM2" s="61">
        <v>0.85421650000000005</v>
      </c>
      <c r="CN2" s="61">
        <v>1262.4874</v>
      </c>
      <c r="CO2" s="61">
        <v>2233.7631999999999</v>
      </c>
      <c r="CP2" s="61">
        <v>970.01900000000001</v>
      </c>
      <c r="CQ2" s="61">
        <v>387.11313000000001</v>
      </c>
      <c r="CR2" s="61">
        <v>236.62889000000001</v>
      </c>
      <c r="CS2" s="61">
        <v>287.10883000000001</v>
      </c>
      <c r="CT2" s="61">
        <v>1286.7570000000001</v>
      </c>
      <c r="CU2" s="61">
        <v>679.91650000000004</v>
      </c>
      <c r="CV2" s="61">
        <v>943.16489999999999</v>
      </c>
      <c r="CW2" s="61">
        <v>707.80255</v>
      </c>
      <c r="CX2" s="61">
        <v>222.90810999999999</v>
      </c>
      <c r="CY2" s="61">
        <v>1705.2772</v>
      </c>
      <c r="CZ2" s="61">
        <v>621.51430000000005</v>
      </c>
      <c r="DA2" s="61">
        <v>1911.2520999999999</v>
      </c>
      <c r="DB2" s="61">
        <v>1890.8128999999999</v>
      </c>
      <c r="DC2" s="61">
        <v>2632.1826000000001</v>
      </c>
      <c r="DD2" s="61">
        <v>3908.2156</v>
      </c>
      <c r="DE2" s="61">
        <v>692.8098</v>
      </c>
      <c r="DF2" s="61">
        <v>2214.5320000000002</v>
      </c>
      <c r="DG2" s="61">
        <v>932.58630000000005</v>
      </c>
      <c r="DH2" s="61">
        <v>27.053162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12.262357</v>
      </c>
      <c r="B6">
        <f>BB2</f>
        <v>3.0943909000000001</v>
      </c>
      <c r="C6">
        <f>BC2</f>
        <v>3.3160664999999998</v>
      </c>
      <c r="D6">
        <f>BD2</f>
        <v>5.836614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19468</v>
      </c>
      <c r="C2" s="56">
        <f ca="1">YEAR(TODAY())-YEAR(B2)+IF(TODAY()&gt;=DATE(YEAR(TODAY()),MONTH(B2),DAY(B2)),0,-1)</f>
        <v>68</v>
      </c>
      <c r="E2" s="52">
        <v>169.5</v>
      </c>
      <c r="F2" s="53" t="s">
        <v>39</v>
      </c>
      <c r="G2" s="52">
        <v>66.2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1.6950000000000001</v>
      </c>
      <c r="F3" s="51" t="s">
        <v>40</v>
      </c>
      <c r="G3" s="51">
        <f>G2</f>
        <v>66.2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홍명수, ID : H1900993)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14:32:22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169.5</v>
      </c>
      <c r="L12" s="124"/>
      <c r="M12" s="117">
        <f>'개인정보 및 신체계측 입력'!G2</f>
        <v>66.2</v>
      </c>
      <c r="N12" s="118"/>
      <c r="O12" s="113" t="s">
        <v>271</v>
      </c>
      <c r="P12" s="107"/>
      <c r="Q12" s="90">
        <f>'개인정보 및 신체계측 입력'!I2</f>
        <v>23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홍명수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80.591999999999999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5.8810000000000002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13.526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0.6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7.3</v>
      </c>
      <c r="L71" s="36" t="s">
        <v>53</v>
      </c>
      <c r="M71" s="36">
        <f>ROUND('DRIs DATA'!K8,1)</f>
        <v>3.5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21.33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62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76.959999999999994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45.43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24.16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117.81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60.88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2021-11-25T05:48:38Z</dcterms:modified>
</cp:coreProperties>
</file>