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<sst xmlns="http://schemas.openxmlformats.org/spreadsheetml/2006/main" count="692" uniqueCount="337">
  <si>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</si>
  <si>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</si>
  <si>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</si>
  <si>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</si>
  <si>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</si>
  <si>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</si>
  <si>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</si>
  <si>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</si>
  <si>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</si>
  <si>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</si>
  <si>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</si>
  <si>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</si>
  <si>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</si>
  <si>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</si>
  <si>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</si>
  <si>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</si>
  <si>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</si>
  <si>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</si>
  <si>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</si>
  <si>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</si>
  <si>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</si>
  <si>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</si>
  <si>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</si>
  <si>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</si>
  <si>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</si>
  <si>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</si>
  <si>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</si>
  <si>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</si>
  <si>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</si>
  <si>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</si>
  <si>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</si>
  <si>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</si>
  <si>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</si>
  <si>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</si>
  <si>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</si>
  <si>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</si>
  <si>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</si>
  <si>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</si>
  <si>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</si>
  <si>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</si>
  <si>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</si>
  <si>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</si>
  <si>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</si>
  <si>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</si>
  <si>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</si>
  <si>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</si>
  <si>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</si>
  <si>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</si>
  <si>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</si>
  <si>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</si>
  <si>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</si>
  <si>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</si>
  <si>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</si>
  <si>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</si>
  <si>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</si>
  <si>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</si>
  <si>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</si>
  <si>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</si>
  <si>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</si>
  <si>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</si>
  <si>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</si>
  <si>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</si>
  <si>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</si>
  <si>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</si>
  <si>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</si>
  <si>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</si>
  <si>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</si>
  <si>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</si>
  <si>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</si>
  <si>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</si>
  <si>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</si>
  <si>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</si>
  <si>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</si>
  <si>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</si>
  <si>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</si>
  <si>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</si>
  <si>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</si>
  <si>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</si>
  <si>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</si>
  <si>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</si>
  <si>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</si>
  <si>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</si>
  <si>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</si>
  <si>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</si>
  <si>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</si>
  <si>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</si>
  <si>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</si>
  <si>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</si>
  <si>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</si>
  <si>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</si>
  <si>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</si>
  <si>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</si>
  <si>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</si>
  <si>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</si>
  <si>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</si>
  <si>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</si>
  <si>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</si>
  <si>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</si>
  <si>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</si>
  <si>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</si>
  <si>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</si>
  <si>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</si>
  <si>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</si>
  <si>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</si>
  <si>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</si>
  <si>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</si>
  <si>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</si>
  <si>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</si>
  <si>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</si>
  <si>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</si>
  <si>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</si>
  <si>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</si>
  <si>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</si>
  <si>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</si>
  <si>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</si>
  <si>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</si>
  <si>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</si>
  <si>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</si>
  <si>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</si>
  <si>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</si>
  <si>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</si>
  <si>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</si>
  <si>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</si>
  <si>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</si>
  <si>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</si>
  <si>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</si>
  <si>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</si>
  <si>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</si>
  <si>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</si>
  <si>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</si>
  <si>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</si>
  <si>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</si>
  <si>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</si>
  <si>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</si>
  <si>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</si>
  <si>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</si>
  <si>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</si>
  <si>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</si>
  <si>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</si>
  <si>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</si>
  <si>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</si>
  <si>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</si>
  <si>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</si>
  <si>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</si>
  <si>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</si>
  <si>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</si>
  <si>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</si>
  <si>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</si>
  <si>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</si>
  <si>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</si>
  <si>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</si>
  <si>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</si>
  <si>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</si>
  <si>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</si>
  <si>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</si>
  <si>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</si>
  <si>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</si>
  <si>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</si>
  <si>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</si>
  <si>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</si>
  <si>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</si>
  <si>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</si>
  <si>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</si>
  <si>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</si>
  <si>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</si>
  <si>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</si>
  <si>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</si>
  <si>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</si>
  <si>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</si>
  <si>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</si>
  <si>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</si>
  <si>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</si>
  <si>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</si>
  <si>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</si>
  <si>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</si>
  <si>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</si>
  <si>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</si>
  <si>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</si>
  <si>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</si>
  <si>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</si>
  <si>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</si>
  <si>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</si>
  <si>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</si>
  <si>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</si>
  <si>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</si>
  <si>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</si>
  <si>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</si>
  <si>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</si>
  <si>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</si>
  <si>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</si>
  <si>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</si>
  <si>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</si>
  <si>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</si>
  <si>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</si>
  <si>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</si>
  <si>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</si>
  <si>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</si>
  <si>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</si>
  <si>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</si>
  <si>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</si>
  <si>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</si>
  <si>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</si>
  <si>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</si>
  <si>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</si>
  <si>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</si>
  <si>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</si>
  <si>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</si>
  <si>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</si>
  <si>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</si>
  <si>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</si>
  <si>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</si>
  <si>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</si>
  <si>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</si>
  <si>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</si>
  <si>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</si>
  <si>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</si>
  <si>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</si>
  <si>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</si>
  <si>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</si>
  <si>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</si>
  <si>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</si>
  <si>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</si>
  <si>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</si>
  <si>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</si>
  <si>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</si>
  <si>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</si>
  <si>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</si>
  <si>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</si>
  <si>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</si>
  <si>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</si>
  <si>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</si>
  <si>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</si>
  <si>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</si>
  <si>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</si>
  <si>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</si>
  <si>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</si>
  <si>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</si>
  <si>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</si>
  <si>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</si>
  <si>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</si>
  <si>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</si>
  <si>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</si>
  <si>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</si>
  <si>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</si>
  <si>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</si>
  <si>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</si>
  <si>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</si>
  <si>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</si>
  <si>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</si>
  <si>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</si>
  <si>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</si>
  <si>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</si>
  <si>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</si>
  <si>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</si>
  <si>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</si>
  <si>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</si>
  <si>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</si>
  <si>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</si>
  <si>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</si>
  <si>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</si>
  <si>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</si>
  <si>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</si>
  <si>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</si>
  <si>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</si>
  <si>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</si>
  <si>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</si>
  <si>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</si>
  <si>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</si>
  <si>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</si>
  <si>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</si>
  <si>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</si>
  <si>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</si>
  <si>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</si>
  <si>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</si>
  <si>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</si>
  <si>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</si>
  <si>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</si>
  <si>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</si>
  <si>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</si>
  <si>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</si>
  <si>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</si>
  <si>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</si>
  <si>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</si>
  <si>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</si>
  <si>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</si>
  <si>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</si>
  <si>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</si>
  <si>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</si>
  <si>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</si>
  <si>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</si>
  <si>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</si>
  <si>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</si>
  <si>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</si>
  <si>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</si>
  <si>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</si>
  <si>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</si>
  <si>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</si>
  <si>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</si>
  <si>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</si>
  <si>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</si>
  <si>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</si>
  <si>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</si>
  <si>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</si>
  <si>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</si>
  <si>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</si>
  <si>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</si>
  <si>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</si>
  <si>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</si>
  <si>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</si>
  <si>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</si>
  <si>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</si>
  <si>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</si>
  <si>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</si>
  <si>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</si>
  <si>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</si>
  <si>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</si>
  <si>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</si>
  <si>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</si>
  <si>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(설문지 : FFQ 95문항 설문지, 사용자 : 이규영, ID : H1900999)</t>
  </si>
  <si>
    <t>2021년 12월 03일 10:15:05</t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</si>
  <si>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</si>
  <si>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</si>
  <si>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</si>
  <si>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</si>
  <si>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</si>
  <si>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</si>
  <si>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</si>
  <si>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</si>
  <si>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</si>
  <si>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</si>
  <si>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</si>
  <si>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</si>
  <si>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</si>
  <si>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</si>
  <si>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H1900999</t>
  </si>
  <si>
    <t>이규영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</si>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</sst>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23.879225000000002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0.90508705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0.14070262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436.42203000000001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1071.2539999999999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17.858816000000001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51.544983000000002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4.1313579999999996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321.30187999999998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4.9109287E-3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1.6147241999999999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9.2412270000000003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93.58023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29.951761000000001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5.09</c:v>
                </c:pt>
                <c:pt idx="1">
                  <c:v>8.173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2.6617772999999998</c:v>
                </c:pt>
                <c:pt idx="1">
                  <c:v>3.1202369999999999</c:v>
                </c:pt>
                <c:pt idx="2">
                  <c:v>4.5579609999999997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144.11319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5.0832305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79.423000000000002</c:v>
                </c:pt>
                <c:pt idx="1">
                  <c:v>6.6710000000000003</c:v>
                </c:pt>
                <c:pt idx="2">
                  <c:v>13.906000000000001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761.86120000000005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31.694416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130.09464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0.69633687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1440.4491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4.6295184999999996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0.61824000000000001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84.081183999999993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0.42297997999999998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5.3898387000000003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0.61824000000000001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186.07199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2.3347422999999998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이규영, ID : H1900999)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10:15:05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761.86120000000005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23.879225000000002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9.2412270000000003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79.423000000000002</v>
      </c>
      <c r="G8" s="59">
        <f>'DRIs DATA 입력'!G8</f>
        <v>6.6710000000000003</v>
      </c>
      <c r="H8" s="59">
        <f>'DRIs DATA 입력'!H8</f>
        <v>13.906000000000001</v>
      </c>
      <c r="I8" s="46"/>
      <c r="J8" s="59" t="s">
        <v>216</v>
      </c>
      <c r="K8" s="59">
        <f>'DRIs DATA 입력'!K8</f>
        <v>5.09</v>
      </c>
      <c r="L8" s="59">
        <f>'DRIs DATA 입력'!L8</f>
        <v>8.173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144.11319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5.0832305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0.69633687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84.081183999999993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31.694416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0.61553955000000005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0.42297997999999998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5.3898387000000003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0.61824000000000001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186.07199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2.3347422999999998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0.90508705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0.14070262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130.09464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436.42203000000001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1440.4491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1071.2539999999999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17.858816000000001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51.544983000000002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4.6295184999999996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4.1313579999999996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321.30187999999998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4.9109287E-3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1.6147241999999999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93.58023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29.951761000000001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1" sqref="L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318</v>
      </c>
      <c r="G1" s="62" t="s">
        <v>301</v>
      </c>
      <c r="H1" s="61" t="s">
        <v>319</v>
      </c>
    </row>
    <row r="3" spans="1:27" x14ac:dyDescent="0.3">
      <c r="A3" s="68" t="s">
        <v>320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311</v>
      </c>
      <c r="B4" s="67"/>
      <c r="C4" s="67"/>
      <c r="E4" s="69" t="s">
        <v>292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294</v>
      </c>
      <c r="E5" s="65"/>
      <c r="F5" s="65" t="s">
        <v>50</v>
      </c>
      <c r="G5" s="65" t="s">
        <v>302</v>
      </c>
      <c r="H5" s="65" t="s">
        <v>46</v>
      </c>
      <c r="J5" s="65"/>
      <c r="K5" s="65" t="s">
        <v>321</v>
      </c>
      <c r="L5" s="65" t="s">
        <v>295</v>
      </c>
      <c r="N5" s="65"/>
      <c r="O5" s="65" t="s">
        <v>322</v>
      </c>
      <c r="P5" s="65" t="s">
        <v>323</v>
      </c>
      <c r="Q5" s="65" t="s">
        <v>312</v>
      </c>
      <c r="R5" s="65" t="s">
        <v>303</v>
      </c>
      <c r="S5" s="65" t="s">
        <v>294</v>
      </c>
      <c r="U5" s="65"/>
      <c r="V5" s="65" t="s">
        <v>322</v>
      </c>
      <c r="W5" s="65" t="s">
        <v>323</v>
      </c>
      <c r="X5" s="65" t="s">
        <v>312</v>
      </c>
      <c r="Y5" s="65" t="s">
        <v>303</v>
      </c>
      <c r="Z5" s="65" t="s">
        <v>294</v>
      </c>
    </row>
    <row r="6" spans="1:27" x14ac:dyDescent="0.3">
      <c r="A6" s="65" t="s">
        <v>311</v>
      </c>
      <c r="B6" s="65">
        <v>2200</v>
      </c>
      <c r="C6" s="65">
        <v>761.86120000000005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286</v>
      </c>
      <c r="O6" s="65">
        <v>50</v>
      </c>
      <c r="P6" s="65">
        <v>60</v>
      </c>
      <c r="Q6" s="65">
        <v>0</v>
      </c>
      <c r="R6" s="65">
        <v>0</v>
      </c>
      <c r="S6" s="65">
        <v>23.879225000000002</v>
      </c>
      <c r="U6" s="65" t="s">
        <v>313</v>
      </c>
      <c r="V6" s="65">
        <v>0</v>
      </c>
      <c r="W6" s="65">
        <v>0</v>
      </c>
      <c r="X6" s="65">
        <v>25</v>
      </c>
      <c r="Y6" s="65">
        <v>0</v>
      </c>
      <c r="Z6" s="65">
        <v>9.2412270000000003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 x14ac:dyDescent="0.3">
      <c r="E8" s="65" t="s">
        <v>325</v>
      </c>
      <c r="F8" s="65">
        <v>79.423000000000002</v>
      </c>
      <c r="G8" s="65">
        <v>6.6710000000000003</v>
      </c>
      <c r="H8" s="65">
        <v>13.906000000000001</v>
      </c>
      <c r="J8" s="65" t="s">
        <v>325</v>
      </c>
      <c r="K8" s="65">
        <v>5.09</v>
      </c>
      <c r="L8" s="65">
        <v>8.173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322</v>
      </c>
      <c r="C15" s="65" t="s">
        <v>323</v>
      </c>
      <c r="D15" s="65" t="s">
        <v>312</v>
      </c>
      <c r="E15" s="65" t="s">
        <v>303</v>
      </c>
      <c r="F15" s="65" t="s">
        <v>294</v>
      </c>
      <c r="H15" s="65"/>
      <c r="I15" s="65" t="s">
        <v>322</v>
      </c>
      <c r="J15" s="65" t="s">
        <v>323</v>
      </c>
      <c r="K15" s="65" t="s">
        <v>312</v>
      </c>
      <c r="L15" s="65" t="s">
        <v>303</v>
      </c>
      <c r="M15" s="65" t="s">
        <v>294</v>
      </c>
      <c r="O15" s="65"/>
      <c r="P15" s="65" t="s">
        <v>322</v>
      </c>
      <c r="Q15" s="65" t="s">
        <v>323</v>
      </c>
      <c r="R15" s="65" t="s">
        <v>312</v>
      </c>
      <c r="S15" s="65" t="s">
        <v>303</v>
      </c>
      <c r="T15" s="65" t="s">
        <v>294</v>
      </c>
      <c r="V15" s="65"/>
      <c r="W15" s="65" t="s">
        <v>322</v>
      </c>
      <c r="X15" s="65" t="s">
        <v>323</v>
      </c>
      <c r="Y15" s="65" t="s">
        <v>312</v>
      </c>
      <c r="Z15" s="65" t="s">
        <v>303</v>
      </c>
      <c r="AA15" s="65" t="s">
        <v>294</v>
      </c>
    </row>
    <row r="16" spans="1:27" x14ac:dyDescent="0.3">
      <c r="A16" s="65" t="s">
        <v>326</v>
      </c>
      <c r="B16" s="65">
        <v>530</v>
      </c>
      <c r="C16" s="65">
        <v>750</v>
      </c>
      <c r="D16" s="65">
        <v>0</v>
      </c>
      <c r="E16" s="65">
        <v>3000</v>
      </c>
      <c r="F16" s="65">
        <v>144.11319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5.0832305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0.69633687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84.081183999999993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327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328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322</v>
      </c>
      <c r="C25" s="65" t="s">
        <v>323</v>
      </c>
      <c r="D25" s="65" t="s">
        <v>312</v>
      </c>
      <c r="E25" s="65" t="s">
        <v>303</v>
      </c>
      <c r="F25" s="65" t="s">
        <v>294</v>
      </c>
      <c r="H25" s="65"/>
      <c r="I25" s="65" t="s">
        <v>322</v>
      </c>
      <c r="J25" s="65" t="s">
        <v>323</v>
      </c>
      <c r="K25" s="65" t="s">
        <v>312</v>
      </c>
      <c r="L25" s="65" t="s">
        <v>303</v>
      </c>
      <c r="M25" s="65" t="s">
        <v>294</v>
      </c>
      <c r="O25" s="65"/>
      <c r="P25" s="65" t="s">
        <v>322</v>
      </c>
      <c r="Q25" s="65" t="s">
        <v>323</v>
      </c>
      <c r="R25" s="65" t="s">
        <v>312</v>
      </c>
      <c r="S25" s="65" t="s">
        <v>303</v>
      </c>
      <c r="T25" s="65" t="s">
        <v>294</v>
      </c>
      <c r="V25" s="65"/>
      <c r="W25" s="65" t="s">
        <v>322</v>
      </c>
      <c r="X25" s="65" t="s">
        <v>323</v>
      </c>
      <c r="Y25" s="65" t="s">
        <v>312</v>
      </c>
      <c r="Z25" s="65" t="s">
        <v>303</v>
      </c>
      <c r="AA25" s="65" t="s">
        <v>294</v>
      </c>
      <c r="AC25" s="65"/>
      <c r="AD25" s="65" t="s">
        <v>322</v>
      </c>
      <c r="AE25" s="65" t="s">
        <v>323</v>
      </c>
      <c r="AF25" s="65" t="s">
        <v>312</v>
      </c>
      <c r="AG25" s="65" t="s">
        <v>303</v>
      </c>
      <c r="AH25" s="65" t="s">
        <v>294</v>
      </c>
      <c r="AJ25" s="65"/>
      <c r="AK25" s="65" t="s">
        <v>322</v>
      </c>
      <c r="AL25" s="65" t="s">
        <v>323</v>
      </c>
      <c r="AM25" s="65" t="s">
        <v>312</v>
      </c>
      <c r="AN25" s="65" t="s">
        <v>303</v>
      </c>
      <c r="AO25" s="65" t="s">
        <v>294</v>
      </c>
      <c r="AQ25" s="65"/>
      <c r="AR25" s="65" t="s">
        <v>322</v>
      </c>
      <c r="AS25" s="65" t="s">
        <v>323</v>
      </c>
      <c r="AT25" s="65" t="s">
        <v>312</v>
      </c>
      <c r="AU25" s="65" t="s">
        <v>303</v>
      </c>
      <c r="AV25" s="65" t="s">
        <v>294</v>
      </c>
      <c r="AX25" s="65"/>
      <c r="AY25" s="65" t="s">
        <v>322</v>
      </c>
      <c r="AZ25" s="65" t="s">
        <v>323</v>
      </c>
      <c r="BA25" s="65" t="s">
        <v>312</v>
      </c>
      <c r="BB25" s="65" t="s">
        <v>303</v>
      </c>
      <c r="BC25" s="65" t="s">
        <v>294</v>
      </c>
      <c r="BE25" s="65"/>
      <c r="BF25" s="65" t="s">
        <v>322</v>
      </c>
      <c r="BG25" s="65" t="s">
        <v>323</v>
      </c>
      <c r="BH25" s="65" t="s">
        <v>312</v>
      </c>
      <c r="BI25" s="65" t="s">
        <v>303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31.694416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0.61553955000000005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0.42297997999999998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5.3898387000000003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0.61824000000000001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186.07199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2.3347422999999998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0.90508705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0.14070262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322</v>
      </c>
      <c r="C35" s="65" t="s">
        <v>323</v>
      </c>
      <c r="D35" s="65" t="s">
        <v>312</v>
      </c>
      <c r="E35" s="65" t="s">
        <v>303</v>
      </c>
      <c r="F35" s="65" t="s">
        <v>294</v>
      </c>
      <c r="H35" s="65"/>
      <c r="I35" s="65" t="s">
        <v>322</v>
      </c>
      <c r="J35" s="65" t="s">
        <v>323</v>
      </c>
      <c r="K35" s="65" t="s">
        <v>312</v>
      </c>
      <c r="L35" s="65" t="s">
        <v>303</v>
      </c>
      <c r="M35" s="65" t="s">
        <v>294</v>
      </c>
      <c r="O35" s="65"/>
      <c r="P35" s="65" t="s">
        <v>322</v>
      </c>
      <c r="Q35" s="65" t="s">
        <v>323</v>
      </c>
      <c r="R35" s="65" t="s">
        <v>312</v>
      </c>
      <c r="S35" s="65" t="s">
        <v>303</v>
      </c>
      <c r="T35" s="65" t="s">
        <v>294</v>
      </c>
      <c r="V35" s="65"/>
      <c r="W35" s="65" t="s">
        <v>322</v>
      </c>
      <c r="X35" s="65" t="s">
        <v>323</v>
      </c>
      <c r="Y35" s="65" t="s">
        <v>312</v>
      </c>
      <c r="Z35" s="65" t="s">
        <v>303</v>
      </c>
      <c r="AA35" s="65" t="s">
        <v>294</v>
      </c>
      <c r="AC35" s="65"/>
      <c r="AD35" s="65" t="s">
        <v>322</v>
      </c>
      <c r="AE35" s="65" t="s">
        <v>323</v>
      </c>
      <c r="AF35" s="65" t="s">
        <v>312</v>
      </c>
      <c r="AG35" s="65" t="s">
        <v>303</v>
      </c>
      <c r="AH35" s="65" t="s">
        <v>294</v>
      </c>
      <c r="AJ35" s="65"/>
      <c r="AK35" s="65" t="s">
        <v>322</v>
      </c>
      <c r="AL35" s="65" t="s">
        <v>323</v>
      </c>
      <c r="AM35" s="65" t="s">
        <v>312</v>
      </c>
      <c r="AN35" s="65" t="s">
        <v>303</v>
      </c>
      <c r="AO35" s="65" t="s">
        <v>294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130.09464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436.42203000000001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1440.4491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1071.2539999999999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17.858816000000001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51.544983000000002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317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322</v>
      </c>
      <c r="C45" s="65" t="s">
        <v>323</v>
      </c>
      <c r="D45" s="65" t="s">
        <v>312</v>
      </c>
      <c r="E45" s="65" t="s">
        <v>303</v>
      </c>
      <c r="F45" s="65" t="s">
        <v>294</v>
      </c>
      <c r="H45" s="65"/>
      <c r="I45" s="65" t="s">
        <v>322</v>
      </c>
      <c r="J45" s="65" t="s">
        <v>323</v>
      </c>
      <c r="K45" s="65" t="s">
        <v>312</v>
      </c>
      <c r="L45" s="65" t="s">
        <v>303</v>
      </c>
      <c r="M45" s="65" t="s">
        <v>294</v>
      </c>
      <c r="O45" s="65"/>
      <c r="P45" s="65" t="s">
        <v>322</v>
      </c>
      <c r="Q45" s="65" t="s">
        <v>323</v>
      </c>
      <c r="R45" s="65" t="s">
        <v>312</v>
      </c>
      <c r="S45" s="65" t="s">
        <v>303</v>
      </c>
      <c r="T45" s="65" t="s">
        <v>294</v>
      </c>
      <c r="V45" s="65"/>
      <c r="W45" s="65" t="s">
        <v>322</v>
      </c>
      <c r="X45" s="65" t="s">
        <v>323</v>
      </c>
      <c r="Y45" s="65" t="s">
        <v>312</v>
      </c>
      <c r="Z45" s="65" t="s">
        <v>303</v>
      </c>
      <c r="AA45" s="65" t="s">
        <v>294</v>
      </c>
      <c r="AC45" s="65"/>
      <c r="AD45" s="65" t="s">
        <v>322</v>
      </c>
      <c r="AE45" s="65" t="s">
        <v>323</v>
      </c>
      <c r="AF45" s="65" t="s">
        <v>312</v>
      </c>
      <c r="AG45" s="65" t="s">
        <v>303</v>
      </c>
      <c r="AH45" s="65" t="s">
        <v>294</v>
      </c>
      <c r="AJ45" s="65"/>
      <c r="AK45" s="65" t="s">
        <v>322</v>
      </c>
      <c r="AL45" s="65" t="s">
        <v>323</v>
      </c>
      <c r="AM45" s="65" t="s">
        <v>312</v>
      </c>
      <c r="AN45" s="65" t="s">
        <v>303</v>
      </c>
      <c r="AO45" s="65" t="s">
        <v>294</v>
      </c>
      <c r="AQ45" s="65"/>
      <c r="AR45" s="65" t="s">
        <v>322</v>
      </c>
      <c r="AS45" s="65" t="s">
        <v>323</v>
      </c>
      <c r="AT45" s="65" t="s">
        <v>312</v>
      </c>
      <c r="AU45" s="65" t="s">
        <v>303</v>
      </c>
      <c r="AV45" s="65" t="s">
        <v>294</v>
      </c>
      <c r="AX45" s="65"/>
      <c r="AY45" s="65" t="s">
        <v>322</v>
      </c>
      <c r="AZ45" s="65" t="s">
        <v>323</v>
      </c>
      <c r="BA45" s="65" t="s">
        <v>312</v>
      </c>
      <c r="BB45" s="65" t="s">
        <v>303</v>
      </c>
      <c r="BC45" s="65" t="s">
        <v>294</v>
      </c>
      <c r="BE45" s="65"/>
      <c r="BF45" s="65" t="s">
        <v>322</v>
      </c>
      <c r="BG45" s="65" t="s">
        <v>323</v>
      </c>
      <c r="BH45" s="65" t="s">
        <v>312</v>
      </c>
      <c r="BI45" s="65" t="s">
        <v>303</v>
      </c>
      <c r="BJ45" s="65" t="s">
        <v>294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4.6295184999999996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4.1313579999999996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321.30187999999998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4.9109287E-3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1.6147241999999999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93.58023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29.951761000000001</v>
      </c>
      <c r="AX46" s="65" t="s">
        <v>310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62</v>
      </c>
      <c r="E2" s="61">
        <v>761.86120000000005</v>
      </c>
      <c r="F2" s="61">
        <v>136.38176999999999</v>
      </c>
      <c r="G2" s="61">
        <v>11.455143</v>
      </c>
      <c r="H2" s="61">
        <v>7.0790496000000003</v>
      </c>
      <c r="I2" s="61">
        <v>4.3760940000000002</v>
      </c>
      <c r="J2" s="61">
        <v>23.879225000000002</v>
      </c>
      <c r="K2" s="61">
        <v>16.203733</v>
      </c>
      <c r="L2" s="61">
        <v>7.6754913</v>
      </c>
      <c r="M2" s="61">
        <v>9.2412270000000003</v>
      </c>
      <c r="N2" s="61">
        <v>1.2275852</v>
      </c>
      <c r="O2" s="61">
        <v>4.886279</v>
      </c>
      <c r="P2" s="61">
        <v>308.60921999999999</v>
      </c>
      <c r="Q2" s="61">
        <v>6.8884990000000004</v>
      </c>
      <c r="R2" s="61">
        <v>144.11319</v>
      </c>
      <c r="S2" s="61">
        <v>22.276764</v>
      </c>
      <c r="T2" s="61">
        <v>1462.0371</v>
      </c>
      <c r="U2" s="61">
        <v>0.69633687</v>
      </c>
      <c r="V2" s="61">
        <v>5.0832305</v>
      </c>
      <c r="W2" s="61">
        <v>84.081183999999993</v>
      </c>
      <c r="X2" s="61">
        <v>31.694416</v>
      </c>
      <c r="Y2" s="61">
        <v>0.61553955000000005</v>
      </c>
      <c r="Z2" s="61">
        <v>0.42297997999999998</v>
      </c>
      <c r="AA2" s="61">
        <v>5.3898387000000003</v>
      </c>
      <c r="AB2" s="61">
        <v>0.61824000000000001</v>
      </c>
      <c r="AC2" s="61">
        <v>186.07199</v>
      </c>
      <c r="AD2" s="61">
        <v>2.3347422999999998</v>
      </c>
      <c r="AE2" s="61">
        <v>0.90508705</v>
      </c>
      <c r="AF2" s="61">
        <v>0.14070262</v>
      </c>
      <c r="AG2" s="61">
        <v>130.09464</v>
      </c>
      <c r="AH2" s="61">
        <v>94.012979999999999</v>
      </c>
      <c r="AI2" s="61">
        <v>36.081659999999999</v>
      </c>
      <c r="AJ2" s="61">
        <v>436.42203000000001</v>
      </c>
      <c r="AK2" s="61">
        <v>1440.4491</v>
      </c>
      <c r="AL2" s="61">
        <v>17.858816000000001</v>
      </c>
      <c r="AM2" s="61">
        <v>1071.2539999999999</v>
      </c>
      <c r="AN2" s="61">
        <v>51.544983000000002</v>
      </c>
      <c r="AO2" s="61">
        <v>4.6295184999999996</v>
      </c>
      <c r="AP2" s="61">
        <v>3.6042824000000002</v>
      </c>
      <c r="AQ2" s="61">
        <v>1.0252361000000001</v>
      </c>
      <c r="AR2" s="61">
        <v>4.1313579999999996</v>
      </c>
      <c r="AS2" s="61">
        <v>321.30187999999998</v>
      </c>
      <c r="AT2" s="61">
        <v>4.9109287E-3</v>
      </c>
      <c r="AU2" s="61">
        <v>1.6147241999999999</v>
      </c>
      <c r="AV2" s="61">
        <v>93.58023</v>
      </c>
      <c r="AW2" s="61">
        <v>29.951761000000001</v>
      </c>
      <c r="AX2" s="61">
        <v>2.0387143E-2</v>
      </c>
      <c r="AY2" s="61">
        <v>0.27240974000000001</v>
      </c>
      <c r="AZ2" s="61">
        <v>75.042069999999995</v>
      </c>
      <c r="BA2" s="61">
        <v>10.342044</v>
      </c>
      <c r="BB2" s="61">
        <v>2.6617772999999998</v>
      </c>
      <c r="BC2" s="61">
        <v>3.1202369999999999</v>
      </c>
      <c r="BD2" s="61">
        <v>4.5579609999999997</v>
      </c>
      <c r="BE2" s="61">
        <v>0.42906003999999998</v>
      </c>
      <c r="BF2" s="61">
        <v>2.5748161999999999</v>
      </c>
      <c r="BG2" s="61">
        <v>0</v>
      </c>
      <c r="BH2" s="61">
        <v>0</v>
      </c>
      <c r="BI2" s="61">
        <v>0</v>
      </c>
      <c r="BJ2" s="61">
        <v>9.7997620000000001E-3</v>
      </c>
      <c r="BK2" s="61">
        <v>0</v>
      </c>
      <c r="BL2" s="61">
        <v>6.6257759999999999E-2</v>
      </c>
      <c r="BM2" s="61">
        <v>0.94833230000000002</v>
      </c>
      <c r="BN2" s="61">
        <v>0.29731274000000002</v>
      </c>
      <c r="BO2" s="61">
        <v>15.612023000000001</v>
      </c>
      <c r="BP2" s="61">
        <v>2.9601624000000002</v>
      </c>
      <c r="BQ2" s="61">
        <v>5.2938530000000004</v>
      </c>
      <c r="BR2" s="61">
        <v>18.843163000000001</v>
      </c>
      <c r="BS2" s="61">
        <v>6.6007999999999996</v>
      </c>
      <c r="BT2" s="61">
        <v>3.7454963000000001</v>
      </c>
      <c r="BU2" s="61">
        <v>1.5385564000000001E-3</v>
      </c>
      <c r="BV2" s="61">
        <v>1.4952273E-2</v>
      </c>
      <c r="BW2" s="61">
        <v>0.24339986</v>
      </c>
      <c r="BX2" s="61">
        <v>0.34526265</v>
      </c>
      <c r="BY2" s="61">
        <v>3.2092582000000001E-2</v>
      </c>
      <c r="BZ2" s="61">
        <v>1.7832853999999999E-4</v>
      </c>
      <c r="CA2" s="61">
        <v>0.22325739999999999</v>
      </c>
      <c r="CB2" s="61">
        <v>6.0440282999999996E-3</v>
      </c>
      <c r="CC2" s="61">
        <v>5.6217927000000001E-2</v>
      </c>
      <c r="CD2" s="61">
        <v>0.28051549999999997</v>
      </c>
      <c r="CE2" s="61">
        <v>2.2068425999999999E-2</v>
      </c>
      <c r="CF2" s="61">
        <v>6.9954479999999999E-2</v>
      </c>
      <c r="CG2" s="61">
        <v>0</v>
      </c>
      <c r="CH2" s="61">
        <v>1.2137999E-2</v>
      </c>
      <c r="CI2" s="61">
        <v>6.3704499999999997E-3</v>
      </c>
      <c r="CJ2" s="61">
        <v>0.52996885999999999</v>
      </c>
      <c r="CK2" s="61">
        <v>5.4901730000000001E-3</v>
      </c>
      <c r="CL2" s="61">
        <v>0.102950126</v>
      </c>
      <c r="CM2" s="61">
        <v>0.8774786</v>
      </c>
      <c r="CN2" s="61">
        <v>879.30679999999995</v>
      </c>
      <c r="CO2" s="61">
        <v>1530.4579000000001</v>
      </c>
      <c r="CP2" s="61">
        <v>795.03876000000002</v>
      </c>
      <c r="CQ2" s="61">
        <v>280.35144000000003</v>
      </c>
      <c r="CR2" s="61">
        <v>166.92518999999999</v>
      </c>
      <c r="CS2" s="61">
        <v>181.59169</v>
      </c>
      <c r="CT2" s="61">
        <v>885.95749999999998</v>
      </c>
      <c r="CU2" s="61">
        <v>486.7912</v>
      </c>
      <c r="CV2" s="61">
        <v>570.88789999999995</v>
      </c>
      <c r="CW2" s="61">
        <v>541.78754000000004</v>
      </c>
      <c r="CX2" s="61">
        <v>170.13498000000001</v>
      </c>
      <c r="CY2" s="61">
        <v>1153.2405000000001</v>
      </c>
      <c r="CZ2" s="61">
        <v>477.00754000000001</v>
      </c>
      <c r="DA2" s="61">
        <v>1369.9903999999999</v>
      </c>
      <c r="DB2" s="61">
        <v>1327.7654</v>
      </c>
      <c r="DC2" s="61">
        <v>1972.4937</v>
      </c>
      <c r="DD2" s="61">
        <v>2810.1176999999998</v>
      </c>
      <c r="DE2" s="61">
        <v>614.25059999999996</v>
      </c>
      <c r="DF2" s="61">
        <v>1445.6096</v>
      </c>
      <c r="DG2" s="61">
        <v>691.17960000000005</v>
      </c>
      <c r="DH2" s="61">
        <v>22.205456000000002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10.342044</v>
      </c>
      <c r="B6">
        <f>BB2</f>
        <v>2.6617772999999998</v>
      </c>
      <c r="C6">
        <f>BC2</f>
        <v>3.1202369999999999</v>
      </c>
      <c r="D6">
        <f>BD2</f>
        <v>4.5579609999999997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5" sqref="K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21597</v>
      </c>
      <c r="C2" s="56">
        <f ca="1">YEAR(TODAY())-YEAR(B2)+IF(TODAY()&gt;=DATE(YEAR(TODAY()),MONTH(B2),DAY(B2)),0,-1)</f>
        <v>62</v>
      </c>
      <c r="E2" s="52">
        <v>176.3</v>
      </c>
      <c r="F2" s="53" t="s">
        <v>39</v>
      </c>
      <c r="G2" s="52">
        <v>77.8</v>
      </c>
      <c r="H2" s="51" t="s">
        <v>41</v>
      </c>
      <c r="I2" s="72">
        <f>ROUND(G3/E3^2,1)</f>
        <v>25</v>
      </c>
    </row>
    <row r="3" spans="1:9" x14ac:dyDescent="0.3">
      <c r="E3" s="51">
        <f>E2/100</f>
        <v>1.7630000000000001</v>
      </c>
      <c r="F3" s="51" t="s">
        <v>40</v>
      </c>
      <c r="G3" s="51">
        <f>G2</f>
        <v>77.8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이규영, ID : H1900999)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10:15:05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176.3</v>
      </c>
      <c r="L12" s="124"/>
      <c r="M12" s="117">
        <f>'개인정보 및 신체계측 입력'!G2</f>
        <v>77.8</v>
      </c>
      <c r="N12" s="118"/>
      <c r="O12" s="113" t="s">
        <v>271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이규영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79.423000000000002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6.6710000000000003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13.906000000000001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8.1999999999999993</v>
      </c>
      <c r="L71" s="36" t="s">
        <v>53</v>
      </c>
      <c r="M71" s="36">
        <f>ROUND('DRIs DATA'!K8,1)</f>
        <v>5.0999999999999996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19.22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42.36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31.69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41.22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16.260000000000002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96.03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46.3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2021-12-03T01:31:11Z</dcterms:modified>
</cp:coreProperties>
</file>