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5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<sst xmlns="http://schemas.openxmlformats.org/spreadsheetml/2006/main" count="692" uniqueCount="337">
  <si>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</si>
  <si>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</si>
  <si>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</si>
  <si>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</si>
  <si>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</si>
  <si>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</si>
  <si>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</si>
  <si>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</si>
  <si>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</si>
  <si>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</si>
  <si>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</si>
  <si>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</si>
  <si>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</si>
  <si>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</si>
  <si>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</si>
  <si>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</si>
  <si>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</si>
  <si>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</si>
  <si>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</si>
  <si>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</si>
  <si>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</si>
  <si>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</si>
  <si>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</si>
  <si>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</si>
  <si>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</si>
  <si>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</si>
  <si>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</si>
  <si>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</si>
  <si>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</si>
  <si>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</si>
  <si>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</si>
  <si>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</si>
  <si>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</si>
  <si>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</si>
  <si>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</si>
  <si>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</si>
  <si>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</si>
  <si>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</si>
  <si>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</si>
  <si>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</si>
  <si>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</si>
  <si>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</si>
  <si>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</si>
  <si>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</si>
  <si>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</si>
  <si>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</si>
  <si>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</si>
  <si>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</si>
  <si>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</si>
  <si>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</si>
  <si>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</si>
  <si>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</si>
  <si>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</si>
  <si>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</si>
  <si>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</si>
  <si>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</si>
  <si>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</si>
  <si>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</si>
  <si>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</si>
  <si>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</si>
  <si>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</si>
  <si>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</si>
  <si>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</si>
  <si>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</si>
  <si>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</si>
  <si>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</si>
  <si>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</si>
  <si>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</si>
  <si>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</si>
  <si>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</si>
  <si>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</si>
  <si>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</si>
  <si>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</si>
  <si>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</si>
  <si>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</si>
  <si>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</si>
  <si>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</si>
  <si>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</si>
  <si>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</si>
  <si>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</si>
  <si>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</si>
  <si>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</si>
  <si>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</si>
  <si>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</si>
  <si>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</si>
  <si>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</si>
  <si>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</si>
  <si>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</si>
  <si>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</si>
  <si>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</si>
  <si>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</si>
  <si>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</si>
  <si>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</si>
  <si>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</si>
  <si>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</si>
  <si>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</si>
  <si>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</si>
  <si>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</si>
  <si>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</si>
  <si>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</si>
  <si>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</si>
  <si>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</si>
  <si>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</si>
  <si>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</si>
  <si>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</si>
  <si>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</si>
  <si>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</si>
  <si>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</si>
  <si>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</si>
  <si>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</si>
  <si>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</si>
  <si>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</si>
  <si>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</si>
  <si>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</si>
  <si>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</si>
  <si>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</si>
  <si>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</si>
  <si>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</si>
  <si>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</si>
  <si>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</si>
  <si>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</si>
  <si>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</si>
  <si>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</si>
  <si>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</si>
  <si>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</si>
  <si>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</si>
  <si>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</si>
  <si>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</si>
  <si>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</si>
  <si>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</si>
  <si>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</si>
  <si>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</si>
  <si>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</si>
  <si>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</si>
  <si>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</si>
  <si>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</si>
  <si>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</si>
  <si>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</si>
  <si>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</si>
  <si>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</si>
  <si>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</si>
  <si>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</si>
  <si>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</si>
  <si>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</si>
  <si>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</si>
  <si>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</si>
  <si>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</si>
  <si>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</si>
  <si>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</si>
  <si>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</si>
  <si>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</si>
  <si>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</si>
  <si>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</si>
  <si>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</si>
  <si>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</si>
  <si>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</si>
  <si>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</si>
  <si>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</si>
  <si>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</si>
  <si>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</si>
  <si>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</si>
  <si>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</si>
  <si>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</si>
  <si>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</si>
  <si>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</si>
  <si>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</si>
  <si>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</si>
  <si>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</si>
  <si>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</si>
  <si>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</si>
  <si>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</si>
  <si>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</si>
  <si>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</si>
  <si>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</si>
  <si>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</si>
  <si>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</si>
  <si>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</si>
  <si>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</si>
  <si>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</si>
  <si>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</si>
  <si>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</si>
  <si>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</si>
  <si>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</si>
  <si>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</si>
  <si>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</si>
  <si>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</si>
  <si>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</si>
  <si>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</si>
  <si>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</si>
  <si>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</si>
  <si>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</si>
  <si>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</si>
  <si>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</si>
  <si>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</si>
  <si>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</si>
  <si>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</si>
  <si>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</si>
  <si>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</si>
  <si>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</si>
  <si>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</si>
  <si>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</si>
  <si>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</si>
  <si>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</si>
  <si>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</si>
  <si>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</si>
  <si>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</si>
  <si>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</si>
  <si>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</si>
  <si>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</si>
  <si>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</si>
  <si>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</si>
  <si>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</si>
  <si>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</si>
  <si>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</si>
  <si>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</si>
  <si>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</si>
  <si>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</si>
  <si>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</si>
  <si>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</si>
  <si>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</si>
  <si>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</si>
  <si>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</si>
  <si>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</si>
  <si>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</si>
  <si>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</si>
  <si>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</si>
  <si>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</si>
  <si>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</si>
  <si>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</si>
  <si>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</si>
  <si>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</si>
  <si>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</si>
  <si>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</si>
  <si>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</si>
  <si>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</si>
  <si>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</si>
  <si>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</si>
  <si>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</si>
  <si>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</si>
  <si>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</si>
  <si>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</si>
  <si>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</si>
  <si>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</si>
  <si>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</si>
  <si>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</si>
  <si>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</si>
  <si>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</si>
  <si>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</si>
  <si>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</si>
  <si>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</si>
  <si>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</si>
  <si>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</si>
  <si>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</si>
  <si>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</si>
  <si>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</si>
  <si>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</si>
  <si>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</si>
  <si>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</si>
  <si>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</si>
  <si>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</si>
  <si>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</si>
  <si>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</si>
  <si>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</si>
  <si>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</si>
  <si>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</si>
  <si>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</si>
  <si>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</si>
  <si>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</si>
  <si>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</si>
  <si>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</si>
  <si>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</si>
  <si>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</si>
  <si>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</si>
  <si>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</si>
  <si>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</si>
  <si>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</si>
  <si>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</si>
  <si>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</si>
  <si>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</si>
  <si>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</si>
  <si>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</si>
  <si>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</si>
  <si>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</si>
  <si>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</si>
  <si>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</si>
  <si>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</si>
  <si>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</si>
  <si>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</si>
  <si>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</si>
  <si>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</si>
  <si>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</si>
  <si>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</si>
  <si>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</si>
  <si>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</si>
  <si>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</si>
  <si>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</si>
  <si>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</si>
  <si>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</si>
  <si>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</si>
  <si>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</si>
  <si>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</si>
  <si>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</si>
  <si>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</si>
  <si>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</si>
  <si>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</si>
  <si>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</si>
  <si>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</si>
  <si>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</si>
  <si>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</si>
  <si>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</si>
  <si>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</si>
  <si>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</si>
  <si>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</si>
  <si>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</si>
  <si>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</si>
  <si>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</si>
  <si>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</si>
  <si>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</si>
  <si>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</si>
  <si>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</si>
  <si>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</si>
  <si>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</si>
  <si>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</si>
  <si>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</si>
  <si>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</si>
  <si>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</si>
  <si>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</si>
  <si>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</si>
  <si>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</si>
  <si>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</si>
  <si>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</si>
  <si>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</si>
  <si>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김연숙, ID : H1901009)</t>
  </si>
  <si>
    <t>2021년 12월 09일 10:31:15</t>
  </si>
  <si>
    <t>H1901009</t>
  </si>
  <si>
    <t>김연숙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</si>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</sst>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54.759524999999996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432"/>
        <c:axId val="519873512"/>
      </c:barChart>
      <c:catAx>
        <c:axId val="5198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512"/>
        <c:crosses val="autoZero"/>
        <c:auto val="1"/>
        <c:lblAlgn val="ctr"/>
        <c:lblOffset val="100"/>
        <c:noMultiLvlLbl val="0"/>
      </c:catAx>
      <c:valAx>
        <c:axId val="51987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2.6004610000000001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4096"/>
        <c:axId val="519881352"/>
      </c:barChart>
      <c:catAx>
        <c:axId val="5198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1352"/>
        <c:crosses val="autoZero"/>
        <c:auto val="1"/>
        <c:lblAlgn val="ctr"/>
        <c:lblOffset val="100"/>
        <c:noMultiLvlLbl val="0"/>
      </c:catAx>
      <c:valAx>
        <c:axId val="51988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0.76997700000000002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2136"/>
        <c:axId val="519882528"/>
      </c:barChart>
      <c:catAx>
        <c:axId val="51988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528"/>
        <c:crosses val="autoZero"/>
        <c:auto val="1"/>
        <c:lblAlgn val="ctr"/>
        <c:lblOffset val="100"/>
        <c:noMultiLvlLbl val="0"/>
      </c:catAx>
      <c:valAx>
        <c:axId val="51988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996.18035999999995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37328"/>
        <c:axId val="624795704"/>
      </c:barChart>
      <c:catAx>
        <c:axId val="52573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704"/>
        <c:crosses val="autoZero"/>
        <c:auto val="1"/>
        <c:lblAlgn val="ctr"/>
        <c:lblOffset val="100"/>
        <c:noMultiLvlLbl val="0"/>
      </c:catAx>
      <c:valAx>
        <c:axId val="62479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3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4202.5360000000001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7664"/>
        <c:axId val="624796488"/>
      </c:barChart>
      <c:catAx>
        <c:axId val="6247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6488"/>
        <c:crosses val="autoZero"/>
        <c:auto val="1"/>
        <c:lblAlgn val="ctr"/>
        <c:lblOffset val="100"/>
        <c:noMultiLvlLbl val="0"/>
      </c:catAx>
      <c:valAx>
        <c:axId val="624796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123.44774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840"/>
        <c:axId val="624798056"/>
      </c:barChart>
      <c:catAx>
        <c:axId val="6247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8056"/>
        <c:crosses val="autoZero"/>
        <c:auto val="1"/>
        <c:lblAlgn val="ctr"/>
        <c:lblOffset val="100"/>
        <c:noMultiLvlLbl val="0"/>
      </c:catAx>
      <c:valAx>
        <c:axId val="62479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184.346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448"/>
        <c:axId val="624785512"/>
      </c:barChart>
      <c:catAx>
        <c:axId val="6247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5512"/>
        <c:crosses val="autoZero"/>
        <c:auto val="1"/>
        <c:lblAlgn val="ctr"/>
        <c:lblOffset val="100"/>
        <c:noMultiLvlLbl val="0"/>
      </c:catAx>
      <c:valAx>
        <c:axId val="6247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9.0427769999999992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7080"/>
        <c:axId val="624791784"/>
      </c:barChart>
      <c:catAx>
        <c:axId val="62478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1784"/>
        <c:crosses val="autoZero"/>
        <c:auto val="1"/>
        <c:lblAlgn val="ctr"/>
        <c:lblOffset val="100"/>
        <c:noMultiLvlLbl val="0"/>
      </c:catAx>
      <c:valAx>
        <c:axId val="624791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833.15563999999995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176"/>
        <c:axId val="624795312"/>
      </c:barChart>
      <c:catAx>
        <c:axId val="62479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312"/>
        <c:crosses val="autoZero"/>
        <c:auto val="1"/>
        <c:lblAlgn val="ctr"/>
        <c:lblOffset val="100"/>
        <c:noMultiLvlLbl val="0"/>
      </c:catAx>
      <c:valAx>
        <c:axId val="624795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1.4714534E-2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0608"/>
        <c:axId val="624794136"/>
      </c:barChart>
      <c:catAx>
        <c:axId val="6247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136"/>
        <c:crosses val="autoZero"/>
        <c:auto val="1"/>
        <c:lblAlgn val="ctr"/>
        <c:lblOffset val="100"/>
        <c:noMultiLvlLbl val="0"/>
      </c:catAx>
      <c:valAx>
        <c:axId val="62479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3.3817257999999999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568"/>
        <c:axId val="624783552"/>
      </c:barChart>
      <c:catAx>
        <c:axId val="62479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3552"/>
        <c:crosses val="autoZero"/>
        <c:auto val="1"/>
        <c:lblAlgn val="ctr"/>
        <c:lblOffset val="100"/>
        <c:noMultiLvlLbl val="0"/>
      </c:catAx>
      <c:valAx>
        <c:axId val="62478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34.485100000000003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0768"/>
        <c:axId val="519868416"/>
      </c:barChart>
      <c:catAx>
        <c:axId val="5198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8416"/>
        <c:crosses val="autoZero"/>
        <c:auto val="1"/>
        <c:lblAlgn val="ctr"/>
        <c:lblOffset val="100"/>
        <c:noMultiLvlLbl val="0"/>
      </c:catAx>
      <c:valAx>
        <c:axId val="51986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502.69704999999999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8256"/>
        <c:axId val="624792960"/>
      </c:barChart>
      <c:catAx>
        <c:axId val="6247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2960"/>
        <c:crosses val="autoZero"/>
        <c:auto val="1"/>
        <c:lblAlgn val="ctr"/>
        <c:lblOffset val="100"/>
        <c:noMultiLvlLbl val="0"/>
      </c:catAx>
      <c:valAx>
        <c:axId val="62479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46.391590000000001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3744"/>
        <c:axId val="624794920"/>
      </c:barChart>
      <c:catAx>
        <c:axId val="62479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920"/>
        <c:crosses val="autoZero"/>
        <c:auto val="1"/>
        <c:lblAlgn val="ctr"/>
        <c:lblOffset val="100"/>
        <c:noMultiLvlLbl val="0"/>
      </c:catAx>
      <c:valAx>
        <c:axId val="6247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17.423999999999999</c:v>
                </c:pt>
                <c:pt idx="1">
                  <c:v>19.361999999999998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3944"/>
        <c:axId val="624784336"/>
      </c:barChart>
      <c:catAx>
        <c:axId val="62478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4336"/>
        <c:crosses val="autoZero"/>
        <c:auto val="1"/>
        <c:lblAlgn val="ctr"/>
        <c:lblOffset val="100"/>
        <c:noMultiLvlLbl val="0"/>
      </c:catAx>
      <c:valAx>
        <c:axId val="6247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8.3846969999999992</c:v>
                </c:pt>
                <c:pt idx="1">
                  <c:v>11.714345</c:v>
                </c:pt>
                <c:pt idx="2">
                  <c:v>15.351933000000001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769.13806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5120"/>
        <c:axId val="624786296"/>
      </c:barChart>
      <c:catAx>
        <c:axId val="6247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6296"/>
        <c:crosses val="autoZero"/>
        <c:auto val="1"/>
        <c:lblAlgn val="ctr"/>
        <c:lblOffset val="100"/>
        <c:noMultiLvlLbl val="0"/>
      </c:catAx>
      <c:valAx>
        <c:axId val="62478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30.119406000000001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6688"/>
        <c:axId val="624788648"/>
      </c:barChart>
      <c:catAx>
        <c:axId val="6247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8648"/>
        <c:crosses val="autoZero"/>
        <c:auto val="1"/>
        <c:lblAlgn val="ctr"/>
        <c:lblOffset val="100"/>
        <c:noMultiLvlLbl val="0"/>
      </c:catAx>
      <c:valAx>
        <c:axId val="62478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68.581999999999994</c:v>
                </c:pt>
                <c:pt idx="1">
                  <c:v>13.101000000000001</c:v>
                </c:pt>
                <c:pt idx="2">
                  <c:v>18.317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9432"/>
        <c:axId val="624789824"/>
      </c:barChart>
      <c:catAx>
        <c:axId val="62478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9824"/>
        <c:crosses val="autoZero"/>
        <c:auto val="1"/>
        <c:lblAlgn val="ctr"/>
        <c:lblOffset val="100"/>
        <c:noMultiLvlLbl val="0"/>
      </c:catAx>
      <c:valAx>
        <c:axId val="6247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1359.9548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000"/>
        <c:axId val="529786080"/>
      </c:barChart>
      <c:catAx>
        <c:axId val="52979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6080"/>
        <c:crosses val="autoZero"/>
        <c:auto val="1"/>
        <c:lblAlgn val="ctr"/>
        <c:lblOffset val="100"/>
        <c:noMultiLvlLbl val="0"/>
      </c:catAx>
      <c:valAx>
        <c:axId val="52978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163.22261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136"/>
        <c:axId val="529795488"/>
      </c:barChart>
      <c:catAx>
        <c:axId val="52979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5488"/>
        <c:crosses val="autoZero"/>
        <c:auto val="1"/>
        <c:lblAlgn val="ctr"/>
        <c:lblOffset val="100"/>
        <c:noMultiLvlLbl val="0"/>
      </c:catAx>
      <c:valAx>
        <c:axId val="52979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634.01404000000002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528"/>
        <c:axId val="529792352"/>
      </c:barChart>
      <c:catAx>
        <c:axId val="52979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2352"/>
        <c:crosses val="autoZero"/>
        <c:auto val="1"/>
        <c:lblAlgn val="ctr"/>
        <c:lblOffset val="100"/>
        <c:noMultiLvlLbl val="0"/>
      </c:catAx>
      <c:valAx>
        <c:axId val="52979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2.3952537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4688"/>
        <c:axId val="519869592"/>
      </c:barChart>
      <c:catAx>
        <c:axId val="5198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9592"/>
        <c:crosses val="autoZero"/>
        <c:auto val="1"/>
        <c:lblAlgn val="ctr"/>
        <c:lblOffset val="100"/>
        <c:noMultiLvlLbl val="0"/>
      </c:catAx>
      <c:valAx>
        <c:axId val="51986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9094.6280000000006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1176"/>
        <c:axId val="529794312"/>
      </c:barChart>
      <c:catAx>
        <c:axId val="52979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312"/>
        <c:crosses val="autoZero"/>
        <c:auto val="1"/>
        <c:lblAlgn val="ctr"/>
        <c:lblOffset val="100"/>
        <c:noMultiLvlLbl val="0"/>
      </c:catAx>
      <c:valAx>
        <c:axId val="52979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19.698286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89608"/>
        <c:axId val="529789216"/>
      </c:barChart>
      <c:catAx>
        <c:axId val="5297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9216"/>
        <c:crosses val="autoZero"/>
        <c:auto val="1"/>
        <c:lblAlgn val="ctr"/>
        <c:lblOffset val="100"/>
        <c:noMultiLvlLbl val="0"/>
      </c:catAx>
      <c:valAx>
        <c:axId val="52978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1.9726987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392"/>
        <c:axId val="529794704"/>
      </c:barChart>
      <c:catAx>
        <c:axId val="5297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704"/>
        <c:crosses val="autoZero"/>
        <c:auto val="1"/>
        <c:lblAlgn val="ctr"/>
        <c:lblOffset val="100"/>
        <c:noMultiLvlLbl val="0"/>
      </c:catAx>
      <c:valAx>
        <c:axId val="52979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391.35989999999998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784"/>
        <c:axId val="519876256"/>
      </c:barChart>
      <c:catAx>
        <c:axId val="5198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6256"/>
        <c:crosses val="autoZero"/>
        <c:auto val="1"/>
        <c:lblAlgn val="ctr"/>
        <c:lblOffset val="100"/>
        <c:noMultiLvlLbl val="0"/>
      </c:catAx>
      <c:valAx>
        <c:axId val="51987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1.3435585000000001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6648"/>
        <c:axId val="519872728"/>
      </c:barChart>
      <c:catAx>
        <c:axId val="51987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2728"/>
        <c:crosses val="autoZero"/>
        <c:auto val="1"/>
        <c:lblAlgn val="ctr"/>
        <c:lblOffset val="100"/>
        <c:noMultiLvlLbl val="0"/>
      </c:catAx>
      <c:valAx>
        <c:axId val="51987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15.870559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824"/>
        <c:axId val="519873120"/>
      </c:barChart>
      <c:catAx>
        <c:axId val="5198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120"/>
        <c:crosses val="autoZero"/>
        <c:auto val="1"/>
        <c:lblAlgn val="ctr"/>
        <c:lblOffset val="100"/>
        <c:noMultiLvlLbl val="0"/>
      </c:catAx>
      <c:valAx>
        <c:axId val="51987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1.9726987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568"/>
        <c:axId val="519871160"/>
      </c:barChart>
      <c:catAx>
        <c:axId val="51988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160"/>
        <c:crosses val="autoZero"/>
        <c:auto val="1"/>
        <c:lblAlgn val="ctr"/>
        <c:lblOffset val="100"/>
        <c:noMultiLvlLbl val="0"/>
      </c:catAx>
      <c:valAx>
        <c:axId val="51987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757.3134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000"/>
        <c:axId val="519871552"/>
      </c:barChart>
      <c:catAx>
        <c:axId val="51987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552"/>
        <c:crosses val="autoZero"/>
        <c:auto val="1"/>
        <c:lblAlgn val="ctr"/>
        <c:lblOffset val="100"/>
        <c:noMultiLvlLbl val="0"/>
      </c:catAx>
      <c:valAx>
        <c:axId val="519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8.5925454999999999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960"/>
        <c:axId val="519882920"/>
      </c:barChart>
      <c:catAx>
        <c:axId val="5198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920"/>
        <c:crosses val="autoZero"/>
        <c:auto val="1"/>
        <c:lblAlgn val="ctr"/>
        <c:lblOffset val="100"/>
        <c:noMultiLvlLbl val="0"/>
      </c:catAx>
      <c:valAx>
        <c:axId val="51988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김연숙, ID : H1901009)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09일 10:31:15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1359.9548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54.759524999999996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34.485100000000003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68.581999999999994</v>
      </c>
      <c r="G8" s="59">
        <f>'DRIs DATA 입력'!G8</f>
        <v>13.101000000000001</v>
      </c>
      <c r="H8" s="59">
        <f>'DRIs DATA 입력'!H8</f>
        <v>18.317</v>
      </c>
      <c r="I8" s="46"/>
      <c r="J8" s="59" t="s">
        <v>216</v>
      </c>
      <c r="K8" s="59">
        <f>'DRIs DATA 입력'!K8</f>
        <v>17.423999999999999</v>
      </c>
      <c r="L8" s="59">
        <f>'DRIs DATA 입력'!L8</f>
        <v>19.361999999999998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769.13806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30.119406000000001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2.3952537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391.35989999999998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163.22261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1.889767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1.3435585000000001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15.870559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1.9726987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757.3134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8.5925454999999999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2.6004610000000001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0.76997700000000002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634.01404000000002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996.18035999999995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9094.6280000000006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4202.5360000000001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123.44774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184.346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19.698286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9.0427769999999992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833.15563999999995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1.4714534E-2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3.3817257999999999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502.69704999999999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46.391590000000001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1" sqref="L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332</v>
      </c>
      <c r="G1" s="62" t="s">
        <v>277</v>
      </c>
      <c r="H1" s="61" t="s">
        <v>333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1359.9548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54.759524999999996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34.485100000000003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68.581999999999994</v>
      </c>
      <c r="G8" s="65">
        <v>13.101000000000001</v>
      </c>
      <c r="H8" s="65">
        <v>18.317</v>
      </c>
      <c r="J8" s="65" t="s">
        <v>296</v>
      </c>
      <c r="K8" s="65">
        <v>17.423999999999999</v>
      </c>
      <c r="L8" s="65">
        <v>19.361999999999998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769.13806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30.119406000000001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2.3952537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391.35989999999998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163.22261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1.889767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1.3435585000000001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15.870559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1.9726987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757.3134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8.5925454999999999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2.6004610000000001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0.76997700000000002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634.01404000000002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996.18035999999995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9094.6280000000006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4202.5360000000001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123.44774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184.346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19.698286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9.0427769999999992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833.15563999999995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1.4714534E-2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3.3817257999999999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502.69704999999999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46.391590000000001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62</v>
      </c>
      <c r="E2" s="61">
        <v>1359.9548</v>
      </c>
      <c r="F2" s="61">
        <v>205.02805000000001</v>
      </c>
      <c r="G2" s="61">
        <v>39.166046000000001</v>
      </c>
      <c r="H2" s="61">
        <v>28.136963000000002</v>
      </c>
      <c r="I2" s="61">
        <v>11.029083</v>
      </c>
      <c r="J2" s="61">
        <v>54.759524999999996</v>
      </c>
      <c r="K2" s="61">
        <v>29.961238999999999</v>
      </c>
      <c r="L2" s="61">
        <v>24.798287999999999</v>
      </c>
      <c r="M2" s="61">
        <v>34.485100000000003</v>
      </c>
      <c r="N2" s="61">
        <v>4.0567764999999998</v>
      </c>
      <c r="O2" s="61">
        <v>22</v>
      </c>
      <c r="P2" s="61">
        <v>992.28660000000002</v>
      </c>
      <c r="Q2" s="61">
        <v>37.662407000000002</v>
      </c>
      <c r="R2" s="61">
        <v>769.13806</v>
      </c>
      <c r="S2" s="61">
        <v>56.167006999999998</v>
      </c>
      <c r="T2" s="61">
        <v>8555.6530000000002</v>
      </c>
      <c r="U2" s="61">
        <v>2.3952537</v>
      </c>
      <c r="V2" s="61">
        <v>30.119406000000001</v>
      </c>
      <c r="W2" s="61">
        <v>391.35989999999998</v>
      </c>
      <c r="X2" s="61">
        <v>163.22261</v>
      </c>
      <c r="Y2" s="61">
        <v>1.889767</v>
      </c>
      <c r="Z2" s="61">
        <v>1.3435585000000001</v>
      </c>
      <c r="AA2" s="61">
        <v>15.870559</v>
      </c>
      <c r="AB2" s="61">
        <v>1.9726987</v>
      </c>
      <c r="AC2" s="61">
        <v>757.3134</v>
      </c>
      <c r="AD2" s="61">
        <v>8.5925454999999999</v>
      </c>
      <c r="AE2" s="61">
        <v>2.6004610000000001</v>
      </c>
      <c r="AF2" s="61">
        <v>0.76997700000000002</v>
      </c>
      <c r="AG2" s="61">
        <v>634.01404000000002</v>
      </c>
      <c r="AH2" s="61">
        <v>427.34989999999999</v>
      </c>
      <c r="AI2" s="61">
        <v>206.66412</v>
      </c>
      <c r="AJ2" s="61">
        <v>996.18035999999995</v>
      </c>
      <c r="AK2" s="61">
        <v>9094.6280000000006</v>
      </c>
      <c r="AL2" s="61">
        <v>123.44774</v>
      </c>
      <c r="AM2" s="61">
        <v>4202.5360000000001</v>
      </c>
      <c r="AN2" s="61">
        <v>184.346</v>
      </c>
      <c r="AO2" s="61">
        <v>19.698286</v>
      </c>
      <c r="AP2" s="61">
        <v>16.268609999999999</v>
      </c>
      <c r="AQ2" s="61">
        <v>3.4296745999999998</v>
      </c>
      <c r="AR2" s="61">
        <v>9.0427769999999992</v>
      </c>
      <c r="AS2" s="61">
        <v>833.15563999999995</v>
      </c>
      <c r="AT2" s="61">
        <v>1.4714534E-2</v>
      </c>
      <c r="AU2" s="61">
        <v>3.3817257999999999</v>
      </c>
      <c r="AV2" s="61">
        <v>502.69704999999999</v>
      </c>
      <c r="AW2" s="61">
        <v>46.391590000000001</v>
      </c>
      <c r="AX2" s="61">
        <v>0.17977808000000001</v>
      </c>
      <c r="AY2" s="61">
        <v>1.2233495000000001</v>
      </c>
      <c r="AZ2" s="61">
        <v>196.6071</v>
      </c>
      <c r="BA2" s="61">
        <v>35.455997000000004</v>
      </c>
      <c r="BB2" s="61">
        <v>8.3846969999999992</v>
      </c>
      <c r="BC2" s="61">
        <v>11.714345</v>
      </c>
      <c r="BD2" s="61">
        <v>15.351933000000001</v>
      </c>
      <c r="BE2" s="61">
        <v>0.60124040000000001</v>
      </c>
      <c r="BF2" s="61">
        <v>2.9302134999999998</v>
      </c>
      <c r="BG2" s="61">
        <v>5.7591404999999998E-4</v>
      </c>
      <c r="BH2" s="61">
        <v>7.1173229999999996E-4</v>
      </c>
      <c r="BI2" s="61">
        <v>7.8847499999999996E-4</v>
      </c>
      <c r="BJ2" s="61">
        <v>1.8803837E-2</v>
      </c>
      <c r="BK2" s="61">
        <v>4.4301083000000002E-5</v>
      </c>
      <c r="BL2" s="61">
        <v>0.41186452000000001</v>
      </c>
      <c r="BM2" s="61">
        <v>5.4840710000000001</v>
      </c>
      <c r="BN2" s="61">
        <v>1.7998586999999999</v>
      </c>
      <c r="BO2" s="61">
        <v>84.254760000000005</v>
      </c>
      <c r="BP2" s="61">
        <v>16.652280000000001</v>
      </c>
      <c r="BQ2" s="61">
        <v>26.601579999999998</v>
      </c>
      <c r="BR2" s="61">
        <v>91.436850000000007</v>
      </c>
      <c r="BS2" s="61">
        <v>28.442703000000002</v>
      </c>
      <c r="BT2" s="61">
        <v>22.292491999999999</v>
      </c>
      <c r="BU2" s="61">
        <v>0.11131027</v>
      </c>
      <c r="BV2" s="61">
        <v>5.1922682999999997E-2</v>
      </c>
      <c r="BW2" s="61">
        <v>1.4124405</v>
      </c>
      <c r="BX2" s="61">
        <v>1.7768075000000001</v>
      </c>
      <c r="BY2" s="61">
        <v>9.4952434000000002E-2</v>
      </c>
      <c r="BZ2" s="61">
        <v>5.3059509999999995E-4</v>
      </c>
      <c r="CA2" s="61">
        <v>0.52616399999999997</v>
      </c>
      <c r="CB2" s="61">
        <v>2.9009340000000002E-2</v>
      </c>
      <c r="CC2" s="61">
        <v>0.19078058000000001</v>
      </c>
      <c r="CD2" s="61">
        <v>1.9071419999999999</v>
      </c>
      <c r="CE2" s="61">
        <v>3.5316057999999997E-2</v>
      </c>
      <c r="CF2" s="61">
        <v>0.2325092</v>
      </c>
      <c r="CG2" s="61">
        <v>4.9500000000000003E-7</v>
      </c>
      <c r="CH2" s="61">
        <v>3.6581892999999997E-2</v>
      </c>
      <c r="CI2" s="61">
        <v>2.5329929999999999E-3</v>
      </c>
      <c r="CJ2" s="61">
        <v>3.9193711000000002</v>
      </c>
      <c r="CK2" s="61">
        <v>7.9768259999999994E-3</v>
      </c>
      <c r="CL2" s="61">
        <v>1.0021422</v>
      </c>
      <c r="CM2" s="61">
        <v>5.1780567</v>
      </c>
      <c r="CN2" s="61">
        <v>1358.5900999999999</v>
      </c>
      <c r="CO2" s="61">
        <v>2376.3645000000001</v>
      </c>
      <c r="CP2" s="61">
        <v>1918.9486999999999</v>
      </c>
      <c r="CQ2" s="61">
        <v>651.73626999999999</v>
      </c>
      <c r="CR2" s="61">
        <v>368.41302000000002</v>
      </c>
      <c r="CS2" s="61">
        <v>126.29259</v>
      </c>
      <c r="CT2" s="61">
        <v>1380.5550000000001</v>
      </c>
      <c r="CU2" s="61">
        <v>982.69399999999996</v>
      </c>
      <c r="CV2" s="61">
        <v>336.34323000000001</v>
      </c>
      <c r="CW2" s="61">
        <v>1198.3420000000001</v>
      </c>
      <c r="CX2" s="61">
        <v>348.19873000000001</v>
      </c>
      <c r="CY2" s="61">
        <v>1639.1385</v>
      </c>
      <c r="CZ2" s="61">
        <v>1048.8146999999999</v>
      </c>
      <c r="DA2" s="61">
        <v>2178.1986999999999</v>
      </c>
      <c r="DB2" s="61">
        <v>1942.2869000000001</v>
      </c>
      <c r="DC2" s="61">
        <v>3349.8252000000002</v>
      </c>
      <c r="DD2" s="61">
        <v>5547.4375</v>
      </c>
      <c r="DE2" s="61">
        <v>1361.9728</v>
      </c>
      <c r="DF2" s="61">
        <v>1885.2521999999999</v>
      </c>
      <c r="DG2" s="61">
        <v>1246.5916999999999</v>
      </c>
      <c r="DH2" s="61">
        <v>142.36199999999999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35.455997000000004</v>
      </c>
      <c r="B6">
        <f>BB2</f>
        <v>8.3846969999999992</v>
      </c>
      <c r="C6">
        <f>BC2</f>
        <v>11.714345</v>
      </c>
      <c r="D6">
        <f>BD2</f>
        <v>15.351933000000001</v>
      </c>
    </row>
    <row r="7" spans="1:113" x14ac:dyDescent="0.3">
      <c r="B7">
        <f>ROUND(B6/MAX($B$6,$C$6,$D$6),1)</f>
        <v>0.5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0" sqref="F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21672</v>
      </c>
      <c r="C2" s="56">
        <f ca="1">YEAR(TODAY())-YEAR(B2)+IF(TODAY()&gt;=DATE(YEAR(TODAY()),MONTH(B2),DAY(B2)),0,-1)</f>
        <v>62</v>
      </c>
      <c r="E2" s="52">
        <v>159.9</v>
      </c>
      <c r="F2" s="53" t="s">
        <v>39</v>
      </c>
      <c r="G2" s="52">
        <v>69.2</v>
      </c>
      <c r="H2" s="51" t="s">
        <v>41</v>
      </c>
      <c r="I2" s="72">
        <f>ROUND(G3/E3^2,1)</f>
        <v>27.1</v>
      </c>
    </row>
    <row r="3" spans="1:9" x14ac:dyDescent="0.3">
      <c r="E3" s="51">
        <f>E2/100</f>
        <v>1.599</v>
      </c>
      <c r="F3" s="51" t="s">
        <v>40</v>
      </c>
      <c r="G3" s="51">
        <f>G2</f>
        <v>69.2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김연숙, ID : H1901009)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09일 10:31:15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159.9</v>
      </c>
      <c r="L12" s="129"/>
      <c r="M12" s="122">
        <f>'개인정보 및 신체계측 입력'!G2</f>
        <v>69.2</v>
      </c>
      <c r="N12" s="123"/>
      <c r="O12" s="118" t="s">
        <v>271</v>
      </c>
      <c r="P12" s="112"/>
      <c r="Q12" s="115">
        <f>'개인정보 및 신체계측 입력'!I2</f>
        <v>27.1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김연숙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68.581999999999994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13.101000000000001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18.317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19.399999999999999</v>
      </c>
      <c r="L72" s="36" t="s">
        <v>53</v>
      </c>
      <c r="M72" s="36">
        <f>ROUND('DRIs DATA'!K8,1)</f>
        <v>17.399999999999999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102.55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251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163.22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131.51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79.25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606.30999999999995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196.98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2021-12-09T01:43:52Z</dcterms:modified>
</cp:coreProperties>
</file>