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<sst xmlns="http://schemas.openxmlformats.org/spreadsheetml/2006/main" count="692" uniqueCount="337">
  <si>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</si>
  <si>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</si>
  <si>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</si>
  <si>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</si>
  <si>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</si>
  <si>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</si>
  <si>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</si>
  <si>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</si>
  <si>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</si>
  <si>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</si>
  <si>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</si>
  <si>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</si>
  <si>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</si>
  <si>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</si>
  <si>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</si>
  <si>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</si>
  <si>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</si>
  <si>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</si>
  <si>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</si>
  <si>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</si>
  <si>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</si>
  <si>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</si>
  <si>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</si>
  <si>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</si>
  <si>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</si>
  <si>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</si>
  <si>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</si>
  <si>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</si>
  <si>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</si>
  <si>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</si>
  <si>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</si>
  <si>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</si>
  <si>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</si>
  <si>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</si>
  <si>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</si>
  <si>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</si>
  <si>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</si>
  <si>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</si>
  <si>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</si>
  <si>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</si>
  <si>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</si>
  <si>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</si>
  <si>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</si>
  <si>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</si>
  <si>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</si>
  <si>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</si>
  <si>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</si>
  <si>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</si>
  <si>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</si>
  <si>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</si>
  <si>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</si>
  <si>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</si>
  <si>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</si>
  <si>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</si>
  <si>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</si>
  <si>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</si>
  <si>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</si>
  <si>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</si>
  <si>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</si>
  <si>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</si>
  <si>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</si>
  <si>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</si>
  <si>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</si>
  <si>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</si>
  <si>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</si>
  <si>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</si>
  <si>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</si>
  <si>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</si>
  <si>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</si>
  <si>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</si>
  <si>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</si>
  <si>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</si>
  <si>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</si>
  <si>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</si>
  <si>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</si>
  <si>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</si>
  <si>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</si>
  <si>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</si>
  <si>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</si>
  <si>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</si>
  <si>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</si>
  <si>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</si>
  <si>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</si>
  <si>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</si>
  <si>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</si>
  <si>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</si>
  <si>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</si>
  <si>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</si>
  <si>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</si>
  <si>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</si>
  <si>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</si>
  <si>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</si>
  <si>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</si>
  <si>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</si>
  <si>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</si>
  <si>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</si>
  <si>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</si>
  <si>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</si>
  <si>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</si>
  <si>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</si>
  <si>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</si>
  <si>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</si>
  <si>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</si>
  <si>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</si>
  <si>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</si>
  <si>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</si>
  <si>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</si>
  <si>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</si>
  <si>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</si>
  <si>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</si>
  <si>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</si>
  <si>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</si>
  <si>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</si>
  <si>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</si>
  <si>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</si>
  <si>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</si>
  <si>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</si>
  <si>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</si>
  <si>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</si>
  <si>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</si>
  <si>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</si>
  <si>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</si>
  <si>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</si>
  <si>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</si>
  <si>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</si>
  <si>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</si>
  <si>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</si>
  <si>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</si>
  <si>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</si>
  <si>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</si>
  <si>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</si>
  <si>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</si>
  <si>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</si>
  <si>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</si>
  <si>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</si>
  <si>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</si>
  <si>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</si>
  <si>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</si>
  <si>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</si>
  <si>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</si>
  <si>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</si>
  <si>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</si>
  <si>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</si>
  <si>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</si>
  <si>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</si>
  <si>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</si>
  <si>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</si>
  <si>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</si>
  <si>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</si>
  <si>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</si>
  <si>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</si>
  <si>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</si>
  <si>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</si>
  <si>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</si>
  <si>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</si>
  <si>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</si>
  <si>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</si>
  <si>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</si>
  <si>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</si>
  <si>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</si>
  <si>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</si>
  <si>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</si>
  <si>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</si>
  <si>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</si>
  <si>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</si>
  <si>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</si>
  <si>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</si>
  <si>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</si>
  <si>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</si>
  <si>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</si>
  <si>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</si>
  <si>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</si>
  <si>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</si>
  <si>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</si>
  <si>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</si>
  <si>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</si>
  <si>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</si>
  <si>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</si>
  <si>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</si>
  <si>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</si>
  <si>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</si>
  <si>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</si>
  <si>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</si>
  <si>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</si>
  <si>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</si>
  <si>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</si>
  <si>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</si>
  <si>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</si>
  <si>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</si>
  <si>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</si>
  <si>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</si>
  <si>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</si>
  <si>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</si>
  <si>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</si>
  <si>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</si>
  <si>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</si>
  <si>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</si>
  <si>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</si>
  <si>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</si>
  <si>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</si>
  <si>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</si>
  <si>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</si>
  <si>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</si>
  <si>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</si>
  <si>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</si>
  <si>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</si>
  <si>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</si>
  <si>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</si>
  <si>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</si>
  <si>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</si>
  <si>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</si>
  <si>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</si>
  <si>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</si>
  <si>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</si>
  <si>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</si>
  <si>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</si>
  <si>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</si>
  <si>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</si>
  <si>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</si>
  <si>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</si>
  <si>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</si>
  <si>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</si>
  <si>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</si>
  <si>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</si>
  <si>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</si>
  <si>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</si>
  <si>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</si>
  <si>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</si>
  <si>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</si>
  <si>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</si>
  <si>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</si>
  <si>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</si>
  <si>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</si>
  <si>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</si>
  <si>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</si>
  <si>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</si>
  <si>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</si>
  <si>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</si>
  <si>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</si>
  <si>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</si>
  <si>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</si>
  <si>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</si>
  <si>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</si>
  <si>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</si>
  <si>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</si>
  <si>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</si>
  <si>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</si>
  <si>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</si>
  <si>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</si>
  <si>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</si>
  <si>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</si>
  <si>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</si>
  <si>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</si>
  <si>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</si>
  <si>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</si>
  <si>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</si>
  <si>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</si>
  <si>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</si>
  <si>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</si>
  <si>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</si>
  <si>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</si>
  <si>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</si>
  <si>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</si>
  <si>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</si>
  <si>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</si>
  <si>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</si>
  <si>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</si>
  <si>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</si>
  <si>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</si>
  <si>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</si>
  <si>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</si>
  <si>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</si>
  <si>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</si>
  <si>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</si>
  <si>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</si>
  <si>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</si>
  <si>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</si>
  <si>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</si>
  <si>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</si>
  <si>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</si>
  <si>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</si>
  <si>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</si>
  <si>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</si>
  <si>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</si>
  <si>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</si>
  <si>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</si>
  <si>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</si>
  <si>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</si>
  <si>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</si>
  <si>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</si>
  <si>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</si>
  <si>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</si>
  <si>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</si>
  <si>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</si>
  <si>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</si>
  <si>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</si>
  <si>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</si>
  <si>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</si>
  <si>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</si>
  <si>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</si>
  <si>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</si>
  <si>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</si>
  <si>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</si>
  <si>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</si>
  <si>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</si>
  <si>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</si>
  <si>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</si>
  <si>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</si>
  <si>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</si>
  <si>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</si>
  <si>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</si>
  <si>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</si>
  <si>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</si>
  <si>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</si>
  <si>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</si>
  <si>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</si>
  <si>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</si>
  <si>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</si>
  <si>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</si>
  <si>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</si>
  <si>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</si>
  <si>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</si>
  <si>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</si>
  <si>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</si>
  <si>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</si>
  <si>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</si>
  <si>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</si>
  <si>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</si>
  <si>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</si>
  <si>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</si>
  <si>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</si>
  <si>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</si>
  <si>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</si>
  <si>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오미경, ID : H1901026)</t>
  </si>
  <si>
    <t>2021년 12월 20일 14:53:33</t>
  </si>
  <si>
    <t>H1901026</t>
  </si>
  <si>
    <t>오미경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</si>
</sst>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63.857235000000003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104"/>
        <c:axId val="526056320"/>
      </c:barChart>
      <c:catAx>
        <c:axId val="5260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6320"/>
        <c:crosses val="autoZero"/>
        <c:auto val="1"/>
        <c:lblAlgn val="ctr"/>
        <c:lblOffset val="100"/>
        <c:noMultiLvlLbl val="0"/>
      </c:catAx>
      <c:valAx>
        <c:axId val="52605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1.807822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7072"/>
        <c:axId val="536590208"/>
      </c:barChart>
      <c:catAx>
        <c:axId val="5365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0208"/>
        <c:crosses val="autoZero"/>
        <c:auto val="1"/>
        <c:lblAlgn val="ctr"/>
        <c:lblOffset val="100"/>
        <c:noMultiLvlLbl val="0"/>
      </c:catAx>
      <c:valAx>
        <c:axId val="536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0.114622764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640"/>
        <c:axId val="536587856"/>
      </c:barChart>
      <c:catAx>
        <c:axId val="5365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7856"/>
        <c:crosses val="autoZero"/>
        <c:auto val="1"/>
        <c:lblAlgn val="ctr"/>
        <c:lblOffset val="100"/>
        <c:noMultiLvlLbl val="0"/>
      </c:catAx>
      <c:valAx>
        <c:axId val="53658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1155.5408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91384"/>
        <c:axId val="536591776"/>
      </c:barChart>
      <c:catAx>
        <c:axId val="5365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1776"/>
        <c:crosses val="autoZero"/>
        <c:auto val="1"/>
        <c:lblAlgn val="ctr"/>
        <c:lblOffset val="100"/>
        <c:noMultiLvlLbl val="0"/>
      </c:catAx>
      <c:valAx>
        <c:axId val="5365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2339.2946999999999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616"/>
        <c:axId val="526052008"/>
      </c:barChart>
      <c:catAx>
        <c:axId val="5260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008"/>
        <c:crosses val="autoZero"/>
        <c:auto val="1"/>
        <c:lblAlgn val="ctr"/>
        <c:lblOffset val="100"/>
        <c:noMultiLvlLbl val="0"/>
      </c:catAx>
      <c:valAx>
        <c:axId val="52605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58.276890000000002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696"/>
        <c:axId val="520819008"/>
      </c:barChart>
      <c:catAx>
        <c:axId val="52081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008"/>
        <c:crosses val="autoZero"/>
        <c:auto val="1"/>
        <c:lblAlgn val="ctr"/>
        <c:lblOffset val="100"/>
        <c:noMultiLvlLbl val="0"/>
      </c:catAx>
      <c:valAx>
        <c:axId val="520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69.700190000000006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088"/>
        <c:axId val="520817832"/>
      </c:barChart>
      <c:catAx>
        <c:axId val="5208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7832"/>
        <c:crosses val="autoZero"/>
        <c:auto val="1"/>
        <c:lblAlgn val="ctr"/>
        <c:lblOffset val="100"/>
        <c:noMultiLvlLbl val="0"/>
      </c:catAx>
      <c:valAx>
        <c:axId val="52081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10.509725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480"/>
        <c:axId val="520819792"/>
      </c:barChart>
      <c:catAx>
        <c:axId val="5208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792"/>
        <c:crosses val="autoZero"/>
        <c:auto val="1"/>
        <c:lblAlgn val="ctr"/>
        <c:lblOffset val="100"/>
        <c:noMultiLvlLbl val="0"/>
      </c:catAx>
      <c:valAx>
        <c:axId val="520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364.51157000000001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872"/>
        <c:axId val="520816264"/>
      </c:barChart>
      <c:catAx>
        <c:axId val="5208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264"/>
        <c:crosses val="autoZero"/>
        <c:auto val="1"/>
        <c:lblAlgn val="ctr"/>
        <c:lblOffset val="100"/>
        <c:noMultiLvlLbl val="0"/>
      </c:catAx>
      <c:valAx>
        <c:axId val="52081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4.5838234999999996E-3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1360"/>
        <c:axId val="520820184"/>
      </c:barChart>
      <c:catAx>
        <c:axId val="5208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0184"/>
        <c:crosses val="autoZero"/>
        <c:auto val="1"/>
        <c:lblAlgn val="ctr"/>
        <c:lblOffset val="100"/>
        <c:noMultiLvlLbl val="0"/>
      </c:catAx>
      <c:valAx>
        <c:axId val="5208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3.7853414999999999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304"/>
        <c:axId val="520816656"/>
      </c:barChart>
      <c:catAx>
        <c:axId val="5208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656"/>
        <c:crosses val="autoZero"/>
        <c:auto val="1"/>
        <c:lblAlgn val="ctr"/>
        <c:lblOffset val="100"/>
        <c:noMultiLvlLbl val="0"/>
      </c:catAx>
      <c:valAx>
        <c:axId val="5208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19.423908000000001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888"/>
        <c:axId val="526050832"/>
      </c:barChart>
      <c:catAx>
        <c:axId val="5260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0832"/>
        <c:crosses val="autoZero"/>
        <c:auto val="1"/>
        <c:lblAlgn val="ctr"/>
        <c:lblOffset val="100"/>
        <c:noMultiLvlLbl val="0"/>
      </c:catAx>
      <c:valAx>
        <c:axId val="52605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153.17418000000001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7440"/>
        <c:axId val="537283952"/>
      </c:barChart>
      <c:catAx>
        <c:axId val="5208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952"/>
        <c:crosses val="autoZero"/>
        <c:auto val="1"/>
        <c:lblAlgn val="ctr"/>
        <c:lblOffset val="100"/>
        <c:noMultiLvlLbl val="0"/>
      </c:catAx>
      <c:valAx>
        <c:axId val="5372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101.26312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0816"/>
        <c:axId val="537278464"/>
      </c:barChart>
      <c:catAx>
        <c:axId val="5372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8464"/>
        <c:crosses val="autoZero"/>
        <c:auto val="1"/>
        <c:lblAlgn val="ctr"/>
        <c:lblOffset val="100"/>
        <c:noMultiLvlLbl val="0"/>
      </c:catAx>
      <c:valAx>
        <c:axId val="5372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4.6109999999999998</c:v>
                </c:pt>
                <c:pt idx="1">
                  <c:v>10.877000000000001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0032"/>
        <c:axId val="537280424"/>
      </c:barChart>
      <c:catAx>
        <c:axId val="5372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0424"/>
        <c:crosses val="autoZero"/>
        <c:auto val="1"/>
        <c:lblAlgn val="ctr"/>
        <c:lblOffset val="100"/>
        <c:noMultiLvlLbl val="0"/>
      </c:catAx>
      <c:valAx>
        <c:axId val="5372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6.8426210000000003</c:v>
                </c:pt>
                <c:pt idx="1">
                  <c:v>8.2602810000000009</c:v>
                </c:pt>
                <c:pt idx="2">
                  <c:v>11.881866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470.14553999999998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1208"/>
        <c:axId val="537276504"/>
      </c:barChart>
      <c:catAx>
        <c:axId val="5372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6504"/>
        <c:crosses val="autoZero"/>
        <c:auto val="1"/>
        <c:lblAlgn val="ctr"/>
        <c:lblOffset val="100"/>
        <c:noMultiLvlLbl val="0"/>
      </c:catAx>
      <c:valAx>
        <c:axId val="5372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15.621141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79640"/>
        <c:axId val="537281600"/>
      </c:barChart>
      <c:catAx>
        <c:axId val="5372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1600"/>
        <c:crosses val="autoZero"/>
        <c:auto val="1"/>
        <c:lblAlgn val="ctr"/>
        <c:lblOffset val="100"/>
        <c:noMultiLvlLbl val="0"/>
      </c:catAx>
      <c:valAx>
        <c:axId val="53728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80.414000000000001</c:v>
                </c:pt>
                <c:pt idx="1">
                  <c:v>6.3140000000000001</c:v>
                </c:pt>
                <c:pt idx="2">
                  <c:v>13.272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3560"/>
        <c:axId val="537277680"/>
      </c:barChart>
      <c:catAx>
        <c:axId val="53728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7680"/>
        <c:crosses val="autoZero"/>
        <c:auto val="1"/>
        <c:lblAlgn val="ctr"/>
        <c:lblOffset val="100"/>
        <c:noMultiLvlLbl val="0"/>
      </c:catAx>
      <c:valAx>
        <c:axId val="5372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2118.8213000000001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2776"/>
        <c:axId val="537283168"/>
      </c:barChart>
      <c:catAx>
        <c:axId val="53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168"/>
        <c:crosses val="autoZero"/>
        <c:auto val="1"/>
        <c:lblAlgn val="ctr"/>
        <c:lblOffset val="100"/>
        <c:noMultiLvlLbl val="0"/>
      </c:catAx>
      <c:valAx>
        <c:axId val="5372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34.261982000000003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5544"/>
        <c:axId val="532853584"/>
      </c:barChart>
      <c:catAx>
        <c:axId val="5328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584"/>
        <c:crosses val="autoZero"/>
        <c:auto val="1"/>
        <c:lblAlgn val="ctr"/>
        <c:lblOffset val="100"/>
        <c:noMultiLvlLbl val="0"/>
      </c:catAx>
      <c:valAx>
        <c:axId val="53285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322.06826999999998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8680"/>
        <c:axId val="532859464"/>
      </c:barChart>
      <c:catAx>
        <c:axId val="53285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9464"/>
        <c:crosses val="autoZero"/>
        <c:auto val="1"/>
        <c:lblAlgn val="ctr"/>
        <c:lblOffset val="100"/>
        <c:noMultiLvlLbl val="0"/>
      </c:catAx>
      <c:valAx>
        <c:axId val="53285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2.2590596999999999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184"/>
        <c:axId val="526052792"/>
      </c:barChart>
      <c:catAx>
        <c:axId val="5260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92"/>
        <c:crosses val="autoZero"/>
        <c:auto val="1"/>
        <c:lblAlgn val="ctr"/>
        <c:lblOffset val="100"/>
        <c:noMultiLvlLbl val="0"/>
      </c:catAx>
      <c:valAx>
        <c:axId val="5260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3980.6660000000002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7112"/>
        <c:axId val="532860248"/>
      </c:barChart>
      <c:catAx>
        <c:axId val="5328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60248"/>
        <c:crosses val="autoZero"/>
        <c:auto val="1"/>
        <c:lblAlgn val="ctr"/>
        <c:lblOffset val="100"/>
        <c:noMultiLvlLbl val="0"/>
      </c:catAx>
      <c:valAx>
        <c:axId val="53286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11.411377999999999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6720"/>
        <c:axId val="532854760"/>
      </c:barChart>
      <c:catAx>
        <c:axId val="5328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4760"/>
        <c:crosses val="autoZero"/>
        <c:auto val="1"/>
        <c:lblAlgn val="ctr"/>
        <c:lblOffset val="100"/>
        <c:noMultiLvlLbl val="0"/>
      </c:catAx>
      <c:valAx>
        <c:axId val="532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1.1637105000000001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2800"/>
        <c:axId val="532853192"/>
      </c:barChart>
      <c:catAx>
        <c:axId val="532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192"/>
        <c:crosses val="autoZero"/>
        <c:auto val="1"/>
        <c:lblAlgn val="ctr"/>
        <c:lblOffset val="100"/>
        <c:noMultiLvlLbl val="0"/>
      </c:catAx>
      <c:valAx>
        <c:axId val="5328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174.75424000000001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360"/>
        <c:axId val="526053576"/>
      </c:barChart>
      <c:catAx>
        <c:axId val="5260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76"/>
        <c:crosses val="autoZero"/>
        <c:auto val="1"/>
        <c:lblAlgn val="ctr"/>
        <c:lblOffset val="100"/>
        <c:noMultiLvlLbl val="0"/>
      </c:catAx>
      <c:valAx>
        <c:axId val="52605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1.3216327000000001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968"/>
        <c:axId val="526055144"/>
      </c:barChart>
      <c:catAx>
        <c:axId val="5260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5144"/>
        <c:crosses val="autoZero"/>
        <c:auto val="1"/>
        <c:lblAlgn val="ctr"/>
        <c:lblOffset val="100"/>
        <c:noMultiLvlLbl val="0"/>
      </c:catAx>
      <c:valAx>
        <c:axId val="52605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13.682857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9032"/>
        <c:axId val="536585112"/>
      </c:barChart>
      <c:catAx>
        <c:axId val="5365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112"/>
        <c:crosses val="autoZero"/>
        <c:auto val="1"/>
        <c:lblAlgn val="ctr"/>
        <c:lblOffset val="100"/>
        <c:noMultiLvlLbl val="0"/>
      </c:catAx>
      <c:valAx>
        <c:axId val="5365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1.1637105000000001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248"/>
        <c:axId val="536585504"/>
      </c:barChart>
      <c:catAx>
        <c:axId val="5365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504"/>
        <c:crosses val="autoZero"/>
        <c:auto val="1"/>
        <c:lblAlgn val="ctr"/>
        <c:lblOffset val="100"/>
        <c:noMultiLvlLbl val="0"/>
      </c:catAx>
      <c:valAx>
        <c:axId val="5365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442.22827000000001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5896"/>
        <c:axId val="536586680"/>
      </c:barChart>
      <c:catAx>
        <c:axId val="5365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6680"/>
        <c:crosses val="autoZero"/>
        <c:auto val="1"/>
        <c:lblAlgn val="ctr"/>
        <c:lblOffset val="100"/>
        <c:noMultiLvlLbl val="0"/>
      </c:catAx>
      <c:valAx>
        <c:axId val="5365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7.1749200000000002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6288"/>
        <c:axId val="536584328"/>
      </c:barChart>
      <c:catAx>
        <c:axId val="5365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4328"/>
        <c:crosses val="autoZero"/>
        <c:auto val="1"/>
        <c:lblAlgn val="ctr"/>
        <c:lblOffset val="100"/>
        <c:noMultiLvlLbl val="0"/>
      </c:catAx>
      <c:valAx>
        <c:axId val="5365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오미경, ID : H1901026)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20일 14:53:33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2118.8213000000001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63.857235000000003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19.423908000000001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80.414000000000001</v>
      </c>
      <c r="G8" s="59">
        <f>'DRIs DATA 입력'!G8</f>
        <v>6.3140000000000001</v>
      </c>
      <c r="H8" s="59">
        <f>'DRIs DATA 입력'!H8</f>
        <v>13.272</v>
      </c>
      <c r="I8" s="46"/>
      <c r="J8" s="59" t="s">
        <v>216</v>
      </c>
      <c r="K8" s="59">
        <f>'DRIs DATA 입력'!K8</f>
        <v>4.6109999999999998</v>
      </c>
      <c r="L8" s="59">
        <f>'DRIs DATA 입력'!L8</f>
        <v>10.877000000000001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470.14553999999998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15.621141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2.2590596999999999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174.75424000000001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34.261982000000003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1.4094964000000001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1.3216327000000001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13.682857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1.1637105000000001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442.22827000000001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7.1749200000000002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1.807822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0.114622764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322.06826999999998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1155.5408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3980.6660000000002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2339.2946999999999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58.276890000000002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69.700190000000006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11.411377999999999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10.509725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364.51157000000001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4.5838234999999996E-3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3.7853414999999999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153.17418000000001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101.26312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9" sqref="H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68" t="s">
        <v>311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312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313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314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315</v>
      </c>
      <c r="L5" s="65" t="s">
        <v>316</v>
      </c>
      <c r="N5" s="65"/>
      <c r="O5" s="65" t="s">
        <v>283</v>
      </c>
      <c r="P5" s="65" t="s">
        <v>284</v>
      </c>
      <c r="Q5" s="65" t="s">
        <v>317</v>
      </c>
      <c r="R5" s="65" t="s">
        <v>318</v>
      </c>
      <c r="S5" s="65" t="s">
        <v>314</v>
      </c>
      <c r="U5" s="65"/>
      <c r="V5" s="65" t="s">
        <v>283</v>
      </c>
      <c r="W5" s="65" t="s">
        <v>284</v>
      </c>
      <c r="X5" s="65" t="s">
        <v>317</v>
      </c>
      <c r="Y5" s="65" t="s">
        <v>318</v>
      </c>
      <c r="Z5" s="65" t="s">
        <v>314</v>
      </c>
    </row>
    <row r="6" spans="1:27" x14ac:dyDescent="0.3">
      <c r="A6" s="65" t="s">
        <v>279</v>
      </c>
      <c r="B6" s="65">
        <v>1800</v>
      </c>
      <c r="C6" s="65">
        <v>2118.8213000000001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63.857235000000003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19.423908000000001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288</v>
      </c>
      <c r="F8" s="65">
        <v>80.414000000000001</v>
      </c>
      <c r="G8" s="65">
        <v>6.3140000000000001</v>
      </c>
      <c r="H8" s="65">
        <v>13.272</v>
      </c>
      <c r="J8" s="65" t="s">
        <v>288</v>
      </c>
      <c r="K8" s="65">
        <v>4.6109999999999998</v>
      </c>
      <c r="L8" s="65">
        <v>10.877000000000001</v>
      </c>
    </row>
    <row r="13" spans="1:27" x14ac:dyDescent="0.3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320</v>
      </c>
      <c r="B14" s="67"/>
      <c r="C14" s="67"/>
      <c r="D14" s="67"/>
      <c r="E14" s="67"/>
      <c r="F14" s="67"/>
      <c r="H14" s="67" t="s">
        <v>321</v>
      </c>
      <c r="I14" s="67"/>
      <c r="J14" s="67"/>
      <c r="K14" s="67"/>
      <c r="L14" s="67"/>
      <c r="M14" s="67"/>
      <c r="O14" s="67" t="s">
        <v>290</v>
      </c>
      <c r="P14" s="67"/>
      <c r="Q14" s="67"/>
      <c r="R14" s="67"/>
      <c r="S14" s="67"/>
      <c r="T14" s="67"/>
      <c r="V14" s="67" t="s">
        <v>322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317</v>
      </c>
      <c r="E15" s="65" t="s">
        <v>318</v>
      </c>
      <c r="F15" s="65" t="s">
        <v>314</v>
      </c>
      <c r="H15" s="65"/>
      <c r="I15" s="65" t="s">
        <v>283</v>
      </c>
      <c r="J15" s="65" t="s">
        <v>284</v>
      </c>
      <c r="K15" s="65" t="s">
        <v>317</v>
      </c>
      <c r="L15" s="65" t="s">
        <v>318</v>
      </c>
      <c r="M15" s="65" t="s">
        <v>314</v>
      </c>
      <c r="O15" s="65"/>
      <c r="P15" s="65" t="s">
        <v>283</v>
      </c>
      <c r="Q15" s="65" t="s">
        <v>284</v>
      </c>
      <c r="R15" s="65" t="s">
        <v>317</v>
      </c>
      <c r="S15" s="65" t="s">
        <v>318</v>
      </c>
      <c r="T15" s="65" t="s">
        <v>314</v>
      </c>
      <c r="V15" s="65"/>
      <c r="W15" s="65" t="s">
        <v>283</v>
      </c>
      <c r="X15" s="65" t="s">
        <v>284</v>
      </c>
      <c r="Y15" s="65" t="s">
        <v>317</v>
      </c>
      <c r="Z15" s="65" t="s">
        <v>318</v>
      </c>
      <c r="AA15" s="65" t="s">
        <v>314</v>
      </c>
    </row>
    <row r="16" spans="1:27" x14ac:dyDescent="0.3">
      <c r="A16" s="65" t="s">
        <v>323</v>
      </c>
      <c r="B16" s="65">
        <v>430</v>
      </c>
      <c r="C16" s="65">
        <v>600</v>
      </c>
      <c r="D16" s="65">
        <v>0</v>
      </c>
      <c r="E16" s="65">
        <v>3000</v>
      </c>
      <c r="F16" s="65">
        <v>470.14553999999998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15.621141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2.2590596999999999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174.75424000000001</v>
      </c>
    </row>
    <row r="23" spans="1:62" x14ac:dyDescent="0.3">
      <c r="A23" s="66" t="s">
        <v>324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291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294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317</v>
      </c>
      <c r="E25" s="65" t="s">
        <v>318</v>
      </c>
      <c r="F25" s="65" t="s">
        <v>314</v>
      </c>
      <c r="H25" s="65"/>
      <c r="I25" s="65" t="s">
        <v>283</v>
      </c>
      <c r="J25" s="65" t="s">
        <v>284</v>
      </c>
      <c r="K25" s="65" t="s">
        <v>317</v>
      </c>
      <c r="L25" s="65" t="s">
        <v>318</v>
      </c>
      <c r="M25" s="65" t="s">
        <v>314</v>
      </c>
      <c r="O25" s="65"/>
      <c r="P25" s="65" t="s">
        <v>283</v>
      </c>
      <c r="Q25" s="65" t="s">
        <v>284</v>
      </c>
      <c r="R25" s="65" t="s">
        <v>317</v>
      </c>
      <c r="S25" s="65" t="s">
        <v>318</v>
      </c>
      <c r="T25" s="65" t="s">
        <v>314</v>
      </c>
      <c r="V25" s="65"/>
      <c r="W25" s="65" t="s">
        <v>283</v>
      </c>
      <c r="X25" s="65" t="s">
        <v>284</v>
      </c>
      <c r="Y25" s="65" t="s">
        <v>317</v>
      </c>
      <c r="Z25" s="65" t="s">
        <v>318</v>
      </c>
      <c r="AA25" s="65" t="s">
        <v>314</v>
      </c>
      <c r="AC25" s="65"/>
      <c r="AD25" s="65" t="s">
        <v>283</v>
      </c>
      <c r="AE25" s="65" t="s">
        <v>284</v>
      </c>
      <c r="AF25" s="65" t="s">
        <v>317</v>
      </c>
      <c r="AG25" s="65" t="s">
        <v>318</v>
      </c>
      <c r="AH25" s="65" t="s">
        <v>314</v>
      </c>
      <c r="AJ25" s="65"/>
      <c r="AK25" s="65" t="s">
        <v>283</v>
      </c>
      <c r="AL25" s="65" t="s">
        <v>284</v>
      </c>
      <c r="AM25" s="65" t="s">
        <v>317</v>
      </c>
      <c r="AN25" s="65" t="s">
        <v>318</v>
      </c>
      <c r="AO25" s="65" t="s">
        <v>314</v>
      </c>
      <c r="AQ25" s="65"/>
      <c r="AR25" s="65" t="s">
        <v>283</v>
      </c>
      <c r="AS25" s="65" t="s">
        <v>284</v>
      </c>
      <c r="AT25" s="65" t="s">
        <v>317</v>
      </c>
      <c r="AU25" s="65" t="s">
        <v>318</v>
      </c>
      <c r="AV25" s="65" t="s">
        <v>314</v>
      </c>
      <c r="AX25" s="65"/>
      <c r="AY25" s="65" t="s">
        <v>283</v>
      </c>
      <c r="AZ25" s="65" t="s">
        <v>284</v>
      </c>
      <c r="BA25" s="65" t="s">
        <v>317</v>
      </c>
      <c r="BB25" s="65" t="s">
        <v>318</v>
      </c>
      <c r="BC25" s="65" t="s">
        <v>314</v>
      </c>
      <c r="BE25" s="65"/>
      <c r="BF25" s="65" t="s">
        <v>283</v>
      </c>
      <c r="BG25" s="65" t="s">
        <v>284</v>
      </c>
      <c r="BH25" s="65" t="s">
        <v>317</v>
      </c>
      <c r="BI25" s="65" t="s">
        <v>318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34.261982000000003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1.4094964000000001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1.3216327000000001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13.682857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1.1637105000000001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442.22827000000001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7.1749200000000002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1.807822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0.114622764</v>
      </c>
    </row>
    <row r="33" spans="1:68" x14ac:dyDescent="0.3">
      <c r="A33" s="66" t="s">
        <v>298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300</v>
      </c>
      <c r="W34" s="67"/>
      <c r="X34" s="67"/>
      <c r="Y34" s="67"/>
      <c r="Z34" s="67"/>
      <c r="AA34" s="67"/>
      <c r="AC34" s="67" t="s">
        <v>301</v>
      </c>
      <c r="AD34" s="67"/>
      <c r="AE34" s="67"/>
      <c r="AF34" s="67"/>
      <c r="AG34" s="67"/>
      <c r="AH34" s="67"/>
      <c r="AJ34" s="67" t="s">
        <v>302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317</v>
      </c>
      <c r="E35" s="65" t="s">
        <v>318</v>
      </c>
      <c r="F35" s="65" t="s">
        <v>314</v>
      </c>
      <c r="H35" s="65"/>
      <c r="I35" s="65" t="s">
        <v>283</v>
      </c>
      <c r="J35" s="65" t="s">
        <v>284</v>
      </c>
      <c r="K35" s="65" t="s">
        <v>317</v>
      </c>
      <c r="L35" s="65" t="s">
        <v>318</v>
      </c>
      <c r="M35" s="65" t="s">
        <v>314</v>
      </c>
      <c r="O35" s="65"/>
      <c r="P35" s="65" t="s">
        <v>283</v>
      </c>
      <c r="Q35" s="65" t="s">
        <v>284</v>
      </c>
      <c r="R35" s="65" t="s">
        <v>317</v>
      </c>
      <c r="S35" s="65" t="s">
        <v>318</v>
      </c>
      <c r="T35" s="65" t="s">
        <v>314</v>
      </c>
      <c r="V35" s="65"/>
      <c r="W35" s="65" t="s">
        <v>283</v>
      </c>
      <c r="X35" s="65" t="s">
        <v>284</v>
      </c>
      <c r="Y35" s="65" t="s">
        <v>317</v>
      </c>
      <c r="Z35" s="65" t="s">
        <v>318</v>
      </c>
      <c r="AA35" s="65" t="s">
        <v>314</v>
      </c>
      <c r="AC35" s="65"/>
      <c r="AD35" s="65" t="s">
        <v>283</v>
      </c>
      <c r="AE35" s="65" t="s">
        <v>284</v>
      </c>
      <c r="AF35" s="65" t="s">
        <v>317</v>
      </c>
      <c r="AG35" s="65" t="s">
        <v>318</v>
      </c>
      <c r="AH35" s="65" t="s">
        <v>314</v>
      </c>
      <c r="AJ35" s="65"/>
      <c r="AK35" s="65" t="s">
        <v>283</v>
      </c>
      <c r="AL35" s="65" t="s">
        <v>284</v>
      </c>
      <c r="AM35" s="65" t="s">
        <v>317</v>
      </c>
      <c r="AN35" s="65" t="s">
        <v>318</v>
      </c>
      <c r="AO35" s="65" t="s">
        <v>314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322.06826999999998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1155.5408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3980.6660000000002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2339.2946999999999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58.276890000000002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69.700190000000006</v>
      </c>
    </row>
    <row r="43" spans="1:68" x14ac:dyDescent="0.3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303</v>
      </c>
      <c r="B44" s="67"/>
      <c r="C44" s="67"/>
      <c r="D44" s="67"/>
      <c r="E44" s="67"/>
      <c r="F44" s="67"/>
      <c r="H44" s="67" t="s">
        <v>304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305</v>
      </c>
      <c r="AD44" s="67"/>
      <c r="AE44" s="67"/>
      <c r="AF44" s="67"/>
      <c r="AG44" s="67"/>
      <c r="AH44" s="67"/>
      <c r="AJ44" s="67" t="s">
        <v>306</v>
      </c>
      <c r="AK44" s="67"/>
      <c r="AL44" s="67"/>
      <c r="AM44" s="67"/>
      <c r="AN44" s="67"/>
      <c r="AO44" s="67"/>
      <c r="AQ44" s="67" t="s">
        <v>307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317</v>
      </c>
      <c r="E45" s="65" t="s">
        <v>318</v>
      </c>
      <c r="F45" s="65" t="s">
        <v>314</v>
      </c>
      <c r="H45" s="65"/>
      <c r="I45" s="65" t="s">
        <v>283</v>
      </c>
      <c r="J45" s="65" t="s">
        <v>284</v>
      </c>
      <c r="K45" s="65" t="s">
        <v>317</v>
      </c>
      <c r="L45" s="65" t="s">
        <v>318</v>
      </c>
      <c r="M45" s="65" t="s">
        <v>314</v>
      </c>
      <c r="O45" s="65"/>
      <c r="P45" s="65" t="s">
        <v>283</v>
      </c>
      <c r="Q45" s="65" t="s">
        <v>284</v>
      </c>
      <c r="R45" s="65" t="s">
        <v>317</v>
      </c>
      <c r="S45" s="65" t="s">
        <v>318</v>
      </c>
      <c r="T45" s="65" t="s">
        <v>314</v>
      </c>
      <c r="V45" s="65"/>
      <c r="W45" s="65" t="s">
        <v>283</v>
      </c>
      <c r="X45" s="65" t="s">
        <v>284</v>
      </c>
      <c r="Y45" s="65" t="s">
        <v>317</v>
      </c>
      <c r="Z45" s="65" t="s">
        <v>318</v>
      </c>
      <c r="AA45" s="65" t="s">
        <v>314</v>
      </c>
      <c r="AC45" s="65"/>
      <c r="AD45" s="65" t="s">
        <v>283</v>
      </c>
      <c r="AE45" s="65" t="s">
        <v>284</v>
      </c>
      <c r="AF45" s="65" t="s">
        <v>317</v>
      </c>
      <c r="AG45" s="65" t="s">
        <v>318</v>
      </c>
      <c r="AH45" s="65" t="s">
        <v>314</v>
      </c>
      <c r="AJ45" s="65"/>
      <c r="AK45" s="65" t="s">
        <v>283</v>
      </c>
      <c r="AL45" s="65" t="s">
        <v>284</v>
      </c>
      <c r="AM45" s="65" t="s">
        <v>317</v>
      </c>
      <c r="AN45" s="65" t="s">
        <v>318</v>
      </c>
      <c r="AO45" s="65" t="s">
        <v>314</v>
      </c>
      <c r="AQ45" s="65"/>
      <c r="AR45" s="65" t="s">
        <v>283</v>
      </c>
      <c r="AS45" s="65" t="s">
        <v>284</v>
      </c>
      <c r="AT45" s="65" t="s">
        <v>317</v>
      </c>
      <c r="AU45" s="65" t="s">
        <v>318</v>
      </c>
      <c r="AV45" s="65" t="s">
        <v>314</v>
      </c>
      <c r="AX45" s="65"/>
      <c r="AY45" s="65" t="s">
        <v>283</v>
      </c>
      <c r="AZ45" s="65" t="s">
        <v>284</v>
      </c>
      <c r="BA45" s="65" t="s">
        <v>317</v>
      </c>
      <c r="BB45" s="65" t="s">
        <v>318</v>
      </c>
      <c r="BC45" s="65" t="s">
        <v>314</v>
      </c>
      <c r="BE45" s="65"/>
      <c r="BF45" s="65" t="s">
        <v>283</v>
      </c>
      <c r="BG45" s="65" t="s">
        <v>284</v>
      </c>
      <c r="BH45" s="65" t="s">
        <v>317</v>
      </c>
      <c r="BI45" s="65" t="s">
        <v>318</v>
      </c>
      <c r="BJ45" s="65" t="s">
        <v>314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11.411377999999999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10.509725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364.51157000000001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4.5838234999999996E-3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3.7853414999999999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153.17418000000001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101.26312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9" sqref="G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50</v>
      </c>
      <c r="E2" s="61">
        <v>2118.8213000000001</v>
      </c>
      <c r="F2" s="61">
        <v>386.90269999999998</v>
      </c>
      <c r="G2" s="61">
        <v>30.378291999999998</v>
      </c>
      <c r="H2" s="61">
        <v>17.995714</v>
      </c>
      <c r="I2" s="61">
        <v>12.382579</v>
      </c>
      <c r="J2" s="61">
        <v>63.857235000000003</v>
      </c>
      <c r="K2" s="61">
        <v>39.094481999999999</v>
      </c>
      <c r="L2" s="61">
        <v>24.762754000000001</v>
      </c>
      <c r="M2" s="61">
        <v>19.423908000000001</v>
      </c>
      <c r="N2" s="61">
        <v>1.8832576000000001</v>
      </c>
      <c r="O2" s="61">
        <v>10.533727000000001</v>
      </c>
      <c r="P2" s="61">
        <v>468.90699999999998</v>
      </c>
      <c r="Q2" s="61">
        <v>17.952902000000002</v>
      </c>
      <c r="R2" s="61">
        <v>470.14553999999998</v>
      </c>
      <c r="S2" s="61">
        <v>107.81319999999999</v>
      </c>
      <c r="T2" s="61">
        <v>4347.9883</v>
      </c>
      <c r="U2" s="61">
        <v>2.2590596999999999</v>
      </c>
      <c r="V2" s="61">
        <v>15.621141</v>
      </c>
      <c r="W2" s="61">
        <v>174.75424000000001</v>
      </c>
      <c r="X2" s="61">
        <v>34.261982000000003</v>
      </c>
      <c r="Y2" s="61">
        <v>1.4094964000000001</v>
      </c>
      <c r="Z2" s="61">
        <v>1.3216327000000001</v>
      </c>
      <c r="AA2" s="61">
        <v>13.682857</v>
      </c>
      <c r="AB2" s="61">
        <v>1.1637105000000001</v>
      </c>
      <c r="AC2" s="61">
        <v>442.22827000000001</v>
      </c>
      <c r="AD2" s="61">
        <v>7.1749200000000002</v>
      </c>
      <c r="AE2" s="61">
        <v>1.807822</v>
      </c>
      <c r="AF2" s="61">
        <v>0.114622764</v>
      </c>
      <c r="AG2" s="61">
        <v>322.06826999999998</v>
      </c>
      <c r="AH2" s="61">
        <v>188.1371</v>
      </c>
      <c r="AI2" s="61">
        <v>133.93117000000001</v>
      </c>
      <c r="AJ2" s="61">
        <v>1155.5408</v>
      </c>
      <c r="AK2" s="61">
        <v>3980.6660000000002</v>
      </c>
      <c r="AL2" s="61">
        <v>58.276890000000002</v>
      </c>
      <c r="AM2" s="61">
        <v>2339.2946999999999</v>
      </c>
      <c r="AN2" s="61">
        <v>69.700190000000006</v>
      </c>
      <c r="AO2" s="61">
        <v>11.411377999999999</v>
      </c>
      <c r="AP2" s="61">
        <v>7.0932130000000004</v>
      </c>
      <c r="AQ2" s="61">
        <v>4.3181643000000003</v>
      </c>
      <c r="AR2" s="61">
        <v>10.509725</v>
      </c>
      <c r="AS2" s="61">
        <v>364.51157000000001</v>
      </c>
      <c r="AT2" s="61">
        <v>4.5838234999999996E-3</v>
      </c>
      <c r="AU2" s="61">
        <v>3.7853414999999999</v>
      </c>
      <c r="AV2" s="61">
        <v>153.17418000000001</v>
      </c>
      <c r="AW2" s="61">
        <v>101.26312</v>
      </c>
      <c r="AX2" s="61">
        <v>3.5556850000000001E-2</v>
      </c>
      <c r="AY2" s="61">
        <v>0.65506679999999995</v>
      </c>
      <c r="AZ2" s="61">
        <v>388.517</v>
      </c>
      <c r="BA2" s="61">
        <v>27.001286</v>
      </c>
      <c r="BB2" s="61">
        <v>6.8426210000000003</v>
      </c>
      <c r="BC2" s="61">
        <v>8.2602810000000009</v>
      </c>
      <c r="BD2" s="61">
        <v>11.881866</v>
      </c>
      <c r="BE2" s="61">
        <v>0.80317519999999998</v>
      </c>
      <c r="BF2" s="61">
        <v>5.3645334</v>
      </c>
      <c r="BG2" s="61">
        <v>0</v>
      </c>
      <c r="BH2" s="61">
        <v>4.23632E-3</v>
      </c>
      <c r="BI2" s="61">
        <v>3.2138205000000002E-3</v>
      </c>
      <c r="BJ2" s="61">
        <v>2.687515E-2</v>
      </c>
      <c r="BK2" s="61">
        <v>0</v>
      </c>
      <c r="BL2" s="61">
        <v>0.16017490000000001</v>
      </c>
      <c r="BM2" s="61">
        <v>2.2763855</v>
      </c>
      <c r="BN2" s="61">
        <v>0.77727115000000002</v>
      </c>
      <c r="BO2" s="61">
        <v>48.896034</v>
      </c>
      <c r="BP2" s="61">
        <v>8.0161549999999995</v>
      </c>
      <c r="BQ2" s="61">
        <v>17.161434</v>
      </c>
      <c r="BR2" s="61">
        <v>63.096114999999998</v>
      </c>
      <c r="BS2" s="61">
        <v>23.956312</v>
      </c>
      <c r="BT2" s="61">
        <v>8.7655419999999999</v>
      </c>
      <c r="BU2" s="61">
        <v>5.2567003000000001E-3</v>
      </c>
      <c r="BV2" s="61">
        <v>1.5242716E-2</v>
      </c>
      <c r="BW2" s="61">
        <v>0.59398085</v>
      </c>
      <c r="BX2" s="61">
        <v>0.84210277</v>
      </c>
      <c r="BY2" s="61">
        <v>0.10540991</v>
      </c>
      <c r="BZ2" s="61">
        <v>7.7835603999999996E-4</v>
      </c>
      <c r="CA2" s="61">
        <v>1.3588502</v>
      </c>
      <c r="CB2" s="61">
        <v>5.0957985000000001E-3</v>
      </c>
      <c r="CC2" s="61">
        <v>0.18414907</v>
      </c>
      <c r="CD2" s="61">
        <v>0.82125959999999998</v>
      </c>
      <c r="CE2" s="61">
        <v>4.2951240000000002E-2</v>
      </c>
      <c r="CF2" s="61">
        <v>3.725821E-2</v>
      </c>
      <c r="CG2" s="61">
        <v>0</v>
      </c>
      <c r="CH2" s="61">
        <v>1.6230669999999999E-2</v>
      </c>
      <c r="CI2" s="61">
        <v>2.5328759999999999E-3</v>
      </c>
      <c r="CJ2" s="61">
        <v>2.0525500000000001</v>
      </c>
      <c r="CK2" s="61">
        <v>1.1557487999999999E-2</v>
      </c>
      <c r="CL2" s="61">
        <v>0.57845044000000001</v>
      </c>
      <c r="CM2" s="61">
        <v>2.2613045999999999</v>
      </c>
      <c r="CN2" s="61">
        <v>2618.9416999999999</v>
      </c>
      <c r="CO2" s="61">
        <v>4453.0806000000002</v>
      </c>
      <c r="CP2" s="61">
        <v>1924.2344000000001</v>
      </c>
      <c r="CQ2" s="61">
        <v>738.79250000000002</v>
      </c>
      <c r="CR2" s="61">
        <v>449.64627000000002</v>
      </c>
      <c r="CS2" s="61">
        <v>603.68370000000004</v>
      </c>
      <c r="CT2" s="61">
        <v>2567.5880000000002</v>
      </c>
      <c r="CU2" s="61">
        <v>1308.3284000000001</v>
      </c>
      <c r="CV2" s="61">
        <v>1989.6768</v>
      </c>
      <c r="CW2" s="61">
        <v>1374.6035999999999</v>
      </c>
      <c r="CX2" s="61">
        <v>446.52697999999998</v>
      </c>
      <c r="CY2" s="61">
        <v>3520.6876999999999</v>
      </c>
      <c r="CZ2" s="61">
        <v>1228.6818000000001</v>
      </c>
      <c r="DA2" s="61">
        <v>3876.6172000000001</v>
      </c>
      <c r="DB2" s="61">
        <v>3915.5598</v>
      </c>
      <c r="DC2" s="61">
        <v>5353.1750000000002</v>
      </c>
      <c r="DD2" s="61">
        <v>7653.6255000000001</v>
      </c>
      <c r="DE2" s="61">
        <v>1355.1045999999999</v>
      </c>
      <c r="DF2" s="61">
        <v>4585.76</v>
      </c>
      <c r="DG2" s="61">
        <v>1836.9260999999999</v>
      </c>
      <c r="DH2" s="61">
        <v>52.551439999999999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27.001286</v>
      </c>
      <c r="B6">
        <f>BB2</f>
        <v>6.8426210000000003</v>
      </c>
      <c r="C6">
        <f>BC2</f>
        <v>8.2602810000000009</v>
      </c>
      <c r="D6">
        <f>BD2</f>
        <v>11.881866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4" sqref="M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26052</v>
      </c>
      <c r="C2" s="56">
        <f ca="1">YEAR(TODAY())-YEAR(B2)+IF(TODAY()&gt;=DATE(YEAR(TODAY()),MONTH(B2),DAY(B2)),0,-1)</f>
        <v>50</v>
      </c>
      <c r="E2" s="52">
        <v>167.6</v>
      </c>
      <c r="F2" s="53" t="s">
        <v>39</v>
      </c>
      <c r="G2" s="52">
        <v>66.3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1.6759999999999999</v>
      </c>
      <c r="F3" s="51" t="s">
        <v>40</v>
      </c>
      <c r="G3" s="51">
        <f>G2</f>
        <v>66.3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오미경, ID : H1901026)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20일 14:53:33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6" sqref="Z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50</v>
      </c>
      <c r="G12" s="94"/>
      <c r="H12" s="94"/>
      <c r="I12" s="94"/>
      <c r="K12" s="123">
        <f>'개인정보 및 신체계측 입력'!E2</f>
        <v>167.6</v>
      </c>
      <c r="L12" s="124"/>
      <c r="M12" s="117">
        <f>'개인정보 및 신체계측 입력'!G2</f>
        <v>66.3</v>
      </c>
      <c r="N12" s="118"/>
      <c r="O12" s="113" t="s">
        <v>271</v>
      </c>
      <c r="P12" s="107"/>
      <c r="Q12" s="90">
        <f>'개인정보 및 신체계측 입력'!I2</f>
        <v>23.6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오미경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80.414000000000001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6.3140000000000001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13.272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10.9</v>
      </c>
      <c r="L72" s="36" t="s">
        <v>53</v>
      </c>
      <c r="M72" s="36">
        <f>ROUND('DRIs DATA'!K8,1)</f>
        <v>4.5999999999999996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62.69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130.18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34.26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77.58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40.26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265.38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114.11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2021-12-20T06:05:33Z</dcterms:modified>
</cp:coreProperties>
</file>