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<sst xmlns="http://schemas.openxmlformats.org/spreadsheetml/2006/main" count="692" uniqueCount="337">
  <si>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</si>
  <si>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</si>
  <si>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</si>
  <si>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</si>
  <si>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</si>
  <si>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</si>
  <si>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</si>
  <si>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</si>
  <si>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</si>
  <si>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</si>
  <si>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</si>
  <si>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</si>
  <si>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</si>
  <si>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</si>
  <si>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</si>
  <si>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</si>
  <si>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</si>
  <si>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</si>
  <si>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</si>
  <si>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</si>
  <si>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</si>
  <si>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</si>
  <si>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</si>
  <si>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</si>
  <si>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</si>
  <si>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</si>
  <si>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</si>
  <si>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</si>
  <si>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</si>
  <si>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</si>
  <si>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</si>
  <si>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</si>
  <si>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</si>
  <si>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</si>
  <si>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</si>
  <si>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</si>
  <si>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</si>
  <si>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</si>
  <si>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</si>
  <si>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</si>
  <si>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</si>
  <si>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</si>
  <si>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</si>
  <si>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</si>
  <si>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</si>
  <si>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</si>
  <si>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</si>
  <si>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</si>
  <si>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</si>
  <si>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</si>
  <si>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</si>
  <si>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</si>
  <si>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</si>
  <si>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</si>
  <si>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</si>
  <si>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</si>
  <si>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</si>
  <si>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</si>
  <si>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</si>
  <si>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</si>
  <si>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</si>
  <si>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</si>
  <si>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</si>
  <si>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</si>
  <si>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</si>
  <si>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</si>
  <si>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</si>
  <si>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</si>
  <si>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</si>
  <si>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</si>
  <si>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</si>
  <si>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</si>
  <si>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</si>
  <si>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</si>
  <si>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</si>
  <si>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</si>
  <si>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</si>
  <si>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</si>
  <si>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</si>
  <si>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</si>
  <si>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</si>
  <si>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</si>
  <si>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</si>
  <si>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</si>
  <si>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</si>
  <si>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</si>
  <si>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</si>
  <si>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</si>
  <si>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</si>
  <si>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</si>
  <si>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</si>
  <si>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</si>
  <si>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</si>
  <si>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</si>
  <si>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</si>
  <si>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</si>
  <si>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</si>
  <si>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</si>
  <si>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</si>
  <si>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</si>
  <si>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</si>
  <si>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</si>
  <si>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</si>
  <si>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</si>
  <si>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</si>
  <si>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</si>
  <si>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</si>
  <si>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</si>
  <si>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</si>
  <si>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</si>
  <si>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</si>
  <si>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</si>
  <si>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</si>
  <si>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</si>
  <si>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</si>
  <si>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</si>
  <si>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</si>
  <si>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</si>
  <si>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</si>
  <si>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</si>
  <si>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</si>
  <si>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</si>
  <si>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</si>
  <si>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</si>
  <si>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</si>
  <si>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</si>
  <si>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</si>
  <si>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</si>
  <si>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</si>
  <si>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</si>
  <si>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</si>
  <si>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</si>
  <si>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</si>
  <si>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</si>
  <si>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</si>
  <si>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</si>
  <si>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</si>
  <si>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</si>
  <si>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</si>
  <si>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</si>
  <si>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</si>
  <si>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</si>
  <si>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</si>
  <si>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</si>
  <si>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</si>
  <si>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</si>
  <si>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</si>
  <si>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</si>
  <si>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</si>
  <si>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</si>
  <si>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</si>
  <si>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</si>
  <si>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</si>
  <si>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</si>
  <si>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</si>
  <si>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</si>
  <si>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</si>
  <si>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</si>
  <si>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</si>
  <si>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</si>
  <si>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</si>
  <si>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</si>
  <si>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</si>
  <si>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</si>
  <si>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</si>
  <si>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</si>
  <si>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</si>
  <si>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</si>
  <si>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</si>
  <si>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</si>
  <si>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</si>
  <si>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</si>
  <si>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</si>
  <si>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</si>
  <si>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</si>
  <si>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</si>
  <si>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</si>
  <si>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</si>
  <si>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</si>
  <si>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</si>
  <si>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</si>
  <si>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</si>
  <si>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</si>
  <si>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</si>
  <si>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</si>
  <si>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</si>
  <si>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</si>
  <si>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</si>
  <si>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</si>
  <si>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</si>
  <si>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</si>
  <si>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</si>
  <si>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</si>
  <si>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</si>
  <si>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</si>
  <si>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</si>
  <si>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</si>
  <si>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</si>
  <si>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</si>
  <si>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</si>
  <si>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</si>
  <si>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</si>
  <si>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</si>
  <si>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</si>
  <si>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</si>
  <si>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</si>
  <si>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</si>
  <si>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</si>
  <si>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</si>
  <si>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</si>
  <si>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</si>
  <si>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</si>
  <si>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</si>
  <si>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</si>
  <si>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</si>
  <si>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</si>
  <si>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</si>
  <si>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</si>
  <si>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</si>
  <si>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</si>
  <si>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</si>
  <si>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</si>
  <si>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</si>
  <si>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</si>
  <si>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</si>
  <si>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</si>
  <si>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</si>
  <si>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</si>
  <si>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</si>
  <si>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</si>
  <si>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</si>
  <si>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</si>
  <si>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</si>
  <si>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</si>
  <si>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</si>
  <si>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</si>
  <si>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</si>
  <si>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</si>
  <si>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</si>
  <si>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</si>
  <si>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</si>
  <si>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</si>
  <si>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</si>
  <si>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</si>
  <si>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</si>
  <si>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</si>
  <si>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</si>
  <si>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</si>
  <si>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</si>
  <si>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</si>
  <si>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</si>
  <si>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</si>
  <si>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</si>
  <si>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</si>
  <si>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</si>
  <si>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</si>
  <si>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</si>
  <si>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</si>
  <si>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</si>
  <si>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</si>
  <si>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</si>
  <si>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</si>
  <si>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</si>
  <si>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</si>
  <si>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</si>
  <si>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</si>
  <si>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</si>
  <si>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</si>
  <si>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</si>
  <si>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</si>
  <si>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</si>
  <si>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</si>
  <si>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</si>
  <si>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</si>
  <si>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</si>
  <si>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</si>
  <si>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</si>
  <si>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</si>
  <si>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</si>
  <si>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</si>
  <si>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</si>
  <si>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</si>
  <si>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</si>
  <si>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</si>
  <si>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</si>
  <si>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</si>
  <si>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</si>
  <si>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</si>
  <si>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</si>
  <si>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</si>
  <si>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</si>
  <si>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</si>
  <si>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</si>
  <si>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</si>
  <si>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</si>
  <si>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</si>
  <si>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</si>
  <si>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</si>
  <si>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</si>
  <si>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</si>
  <si>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</si>
  <si>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</si>
  <si>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</si>
  <si>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</si>
  <si>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</si>
  <si>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</si>
  <si>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</si>
  <si>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</si>
  <si>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</si>
  <si>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</si>
  <si>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</si>
  <si>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</si>
  <si>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</si>
  <si>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</si>
  <si>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</si>
  <si>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</si>
  <si>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</si>
  <si>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</si>
  <si>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</si>
  <si>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</si>
  <si>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</si>
  <si>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</si>
  <si>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</si>
  <si>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</si>
  <si>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</si>
  <si>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</si>
  <si>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</si>
  <si>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</si>
  <si>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</si>
  <si>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</si>
  <si>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</si>
  <si>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</si>
  <si>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</si>
  <si>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이현주, ID : H1901028)</t>
  </si>
  <si>
    <t>2021년 12월 20일 14:54:59</t>
  </si>
  <si>
    <t>H1901028</t>
  </si>
  <si>
    <t>이현주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</si>
</sst>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97.937979999999996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4.2506046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3.5220145999999999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1703.2655999999999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5014.4966000000004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138.79152999999999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238.4196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15.305179000000001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1427.7981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0.12538642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4.8418492999999998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40.779789999999998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568.02980000000002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111.39332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4.173</c:v>
                </c:pt>
                <c:pt idx="1">
                  <c:v>13.858000000000001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15.369054999999999</c:v>
                </c:pt>
                <c:pt idx="1">
                  <c:v>19.254192</c:v>
                </c:pt>
                <c:pt idx="2">
                  <c:v>20.599926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807.81780000000003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28.810718999999999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70.802000000000007</c:v>
                </c:pt>
                <c:pt idx="1">
                  <c:v>11.526</c:v>
                </c:pt>
                <c:pt idx="2">
                  <c:v>17.672000000000001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2618.9081999999999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221.89384000000001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782.70714999999996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4.6020254999999999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6831.7359999999999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23.675411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2.7294152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452.70044000000001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2.0631458999999999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22.186631999999999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2.7294152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847.72149999999999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15.727454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이현주, ID : H1901028)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14:54:59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2618.9081999999999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97.937979999999996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40.779789999999998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70.802000000000007</v>
      </c>
      <c r="G8" s="59">
        <f>'DRIs DATA 입력'!G8</f>
        <v>11.526</v>
      </c>
      <c r="H8" s="59">
        <f>'DRIs DATA 입력'!H8</f>
        <v>17.672000000000001</v>
      </c>
      <c r="I8" s="46"/>
      <c r="J8" s="59" t="s">
        <v>216</v>
      </c>
      <c r="K8" s="59">
        <f>'DRIs DATA 입력'!K8</f>
        <v>4.173</v>
      </c>
      <c r="L8" s="59">
        <f>'DRIs DATA 입력'!L8</f>
        <v>13.858000000000001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807.81780000000003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28.810718999999999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4.6020254999999999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452.70044000000001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221.89384000000001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2.4680811999999999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2.0631458999999999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22.186631999999999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2.7294152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847.72149999999999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15.727454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4.2506046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3.5220145999999999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782.70714999999996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1703.2655999999999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6831.7359999999999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5014.4966000000004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138.79152999999999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238.4196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23.675411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15.305179000000001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1427.7981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0.12538642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4.8418492999999998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568.02980000000002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111.39332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2" sqref="I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312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313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283</v>
      </c>
      <c r="P5" s="65" t="s">
        <v>284</v>
      </c>
      <c r="Q5" s="65" t="s">
        <v>317</v>
      </c>
      <c r="R5" s="65" t="s">
        <v>318</v>
      </c>
      <c r="S5" s="65" t="s">
        <v>314</v>
      </c>
      <c r="U5" s="65"/>
      <c r="V5" s="65" t="s">
        <v>283</v>
      </c>
      <c r="W5" s="65" t="s">
        <v>284</v>
      </c>
      <c r="X5" s="65" t="s">
        <v>317</v>
      </c>
      <c r="Y5" s="65" t="s">
        <v>318</v>
      </c>
      <c r="Z5" s="65" t="s">
        <v>314</v>
      </c>
    </row>
    <row r="6" spans="1:27" x14ac:dyDescent="0.3">
      <c r="A6" s="65" t="s">
        <v>279</v>
      </c>
      <c r="B6" s="65">
        <v>1800</v>
      </c>
      <c r="C6" s="65">
        <v>2618.9081999999999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97.937979999999996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40.779789999999998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70.802000000000007</v>
      </c>
      <c r="G8" s="65">
        <v>11.526</v>
      </c>
      <c r="H8" s="65">
        <v>17.672000000000001</v>
      </c>
      <c r="J8" s="65" t="s">
        <v>288</v>
      </c>
      <c r="K8" s="65">
        <v>4.173</v>
      </c>
      <c r="L8" s="65">
        <v>13.858000000000001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320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322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317</v>
      </c>
      <c r="E15" s="65" t="s">
        <v>318</v>
      </c>
      <c r="F15" s="65" t="s">
        <v>314</v>
      </c>
      <c r="H15" s="65"/>
      <c r="I15" s="65" t="s">
        <v>283</v>
      </c>
      <c r="J15" s="65" t="s">
        <v>284</v>
      </c>
      <c r="K15" s="65" t="s">
        <v>317</v>
      </c>
      <c r="L15" s="65" t="s">
        <v>318</v>
      </c>
      <c r="M15" s="65" t="s">
        <v>314</v>
      </c>
      <c r="O15" s="65"/>
      <c r="P15" s="65" t="s">
        <v>283</v>
      </c>
      <c r="Q15" s="65" t="s">
        <v>284</v>
      </c>
      <c r="R15" s="65" t="s">
        <v>317</v>
      </c>
      <c r="S15" s="65" t="s">
        <v>318</v>
      </c>
      <c r="T15" s="65" t="s">
        <v>314</v>
      </c>
      <c r="V15" s="65"/>
      <c r="W15" s="65" t="s">
        <v>283</v>
      </c>
      <c r="X15" s="65" t="s">
        <v>284</v>
      </c>
      <c r="Y15" s="65" t="s">
        <v>317</v>
      </c>
      <c r="Z15" s="65" t="s">
        <v>318</v>
      </c>
      <c r="AA15" s="65" t="s">
        <v>314</v>
      </c>
    </row>
    <row r="16" spans="1:27" x14ac:dyDescent="0.3">
      <c r="A16" s="65" t="s">
        <v>323</v>
      </c>
      <c r="B16" s="65">
        <v>430</v>
      </c>
      <c r="C16" s="65">
        <v>600</v>
      </c>
      <c r="D16" s="65">
        <v>0</v>
      </c>
      <c r="E16" s="65">
        <v>3000</v>
      </c>
      <c r="F16" s="65">
        <v>807.81780000000003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28.810718999999999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4.6020254999999999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452.70044000000001</v>
      </c>
    </row>
    <row r="23" spans="1:62" x14ac:dyDescent="0.3">
      <c r="A23" s="66" t="s">
        <v>324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317</v>
      </c>
      <c r="E25" s="65" t="s">
        <v>318</v>
      </c>
      <c r="F25" s="65" t="s">
        <v>314</v>
      </c>
      <c r="H25" s="65"/>
      <c r="I25" s="65" t="s">
        <v>283</v>
      </c>
      <c r="J25" s="65" t="s">
        <v>284</v>
      </c>
      <c r="K25" s="65" t="s">
        <v>317</v>
      </c>
      <c r="L25" s="65" t="s">
        <v>318</v>
      </c>
      <c r="M25" s="65" t="s">
        <v>314</v>
      </c>
      <c r="O25" s="65"/>
      <c r="P25" s="65" t="s">
        <v>283</v>
      </c>
      <c r="Q25" s="65" t="s">
        <v>284</v>
      </c>
      <c r="R25" s="65" t="s">
        <v>317</v>
      </c>
      <c r="S25" s="65" t="s">
        <v>318</v>
      </c>
      <c r="T25" s="65" t="s">
        <v>314</v>
      </c>
      <c r="V25" s="65"/>
      <c r="W25" s="65" t="s">
        <v>283</v>
      </c>
      <c r="X25" s="65" t="s">
        <v>284</v>
      </c>
      <c r="Y25" s="65" t="s">
        <v>317</v>
      </c>
      <c r="Z25" s="65" t="s">
        <v>318</v>
      </c>
      <c r="AA25" s="65" t="s">
        <v>314</v>
      </c>
      <c r="AC25" s="65"/>
      <c r="AD25" s="65" t="s">
        <v>283</v>
      </c>
      <c r="AE25" s="65" t="s">
        <v>284</v>
      </c>
      <c r="AF25" s="65" t="s">
        <v>317</v>
      </c>
      <c r="AG25" s="65" t="s">
        <v>318</v>
      </c>
      <c r="AH25" s="65" t="s">
        <v>314</v>
      </c>
      <c r="AJ25" s="65"/>
      <c r="AK25" s="65" t="s">
        <v>283</v>
      </c>
      <c r="AL25" s="65" t="s">
        <v>284</v>
      </c>
      <c r="AM25" s="65" t="s">
        <v>317</v>
      </c>
      <c r="AN25" s="65" t="s">
        <v>318</v>
      </c>
      <c r="AO25" s="65" t="s">
        <v>314</v>
      </c>
      <c r="AQ25" s="65"/>
      <c r="AR25" s="65" t="s">
        <v>283</v>
      </c>
      <c r="AS25" s="65" t="s">
        <v>284</v>
      </c>
      <c r="AT25" s="65" t="s">
        <v>317</v>
      </c>
      <c r="AU25" s="65" t="s">
        <v>318</v>
      </c>
      <c r="AV25" s="65" t="s">
        <v>314</v>
      </c>
      <c r="AX25" s="65"/>
      <c r="AY25" s="65" t="s">
        <v>283</v>
      </c>
      <c r="AZ25" s="65" t="s">
        <v>284</v>
      </c>
      <c r="BA25" s="65" t="s">
        <v>317</v>
      </c>
      <c r="BB25" s="65" t="s">
        <v>318</v>
      </c>
      <c r="BC25" s="65" t="s">
        <v>314</v>
      </c>
      <c r="BE25" s="65"/>
      <c r="BF25" s="65" t="s">
        <v>283</v>
      </c>
      <c r="BG25" s="65" t="s">
        <v>284</v>
      </c>
      <c r="BH25" s="65" t="s">
        <v>317</v>
      </c>
      <c r="BI25" s="65" t="s">
        <v>318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221.89384000000001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2.4680811999999999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2.0631458999999999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22.186631999999999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2.7294152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847.72149999999999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15.727454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4.2506046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3.5220145999999999</v>
      </c>
    </row>
    <row r="33" spans="1:68" x14ac:dyDescent="0.3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302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317</v>
      </c>
      <c r="E35" s="65" t="s">
        <v>318</v>
      </c>
      <c r="F35" s="65" t="s">
        <v>314</v>
      </c>
      <c r="H35" s="65"/>
      <c r="I35" s="65" t="s">
        <v>283</v>
      </c>
      <c r="J35" s="65" t="s">
        <v>284</v>
      </c>
      <c r="K35" s="65" t="s">
        <v>317</v>
      </c>
      <c r="L35" s="65" t="s">
        <v>318</v>
      </c>
      <c r="M35" s="65" t="s">
        <v>314</v>
      </c>
      <c r="O35" s="65"/>
      <c r="P35" s="65" t="s">
        <v>283</v>
      </c>
      <c r="Q35" s="65" t="s">
        <v>284</v>
      </c>
      <c r="R35" s="65" t="s">
        <v>317</v>
      </c>
      <c r="S35" s="65" t="s">
        <v>318</v>
      </c>
      <c r="T35" s="65" t="s">
        <v>314</v>
      </c>
      <c r="V35" s="65"/>
      <c r="W35" s="65" t="s">
        <v>283</v>
      </c>
      <c r="X35" s="65" t="s">
        <v>284</v>
      </c>
      <c r="Y35" s="65" t="s">
        <v>317</v>
      </c>
      <c r="Z35" s="65" t="s">
        <v>318</v>
      </c>
      <c r="AA35" s="65" t="s">
        <v>314</v>
      </c>
      <c r="AC35" s="65"/>
      <c r="AD35" s="65" t="s">
        <v>283</v>
      </c>
      <c r="AE35" s="65" t="s">
        <v>284</v>
      </c>
      <c r="AF35" s="65" t="s">
        <v>317</v>
      </c>
      <c r="AG35" s="65" t="s">
        <v>318</v>
      </c>
      <c r="AH35" s="65" t="s">
        <v>314</v>
      </c>
      <c r="AJ35" s="65"/>
      <c r="AK35" s="65" t="s">
        <v>283</v>
      </c>
      <c r="AL35" s="65" t="s">
        <v>284</v>
      </c>
      <c r="AM35" s="65" t="s">
        <v>317</v>
      </c>
      <c r="AN35" s="65" t="s">
        <v>318</v>
      </c>
      <c r="AO35" s="65" t="s">
        <v>314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782.70714999999996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1703.2655999999999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6831.7359999999999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5014.4966000000004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138.79152999999999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238.4196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305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317</v>
      </c>
      <c r="E45" s="65" t="s">
        <v>318</v>
      </c>
      <c r="F45" s="65" t="s">
        <v>314</v>
      </c>
      <c r="H45" s="65"/>
      <c r="I45" s="65" t="s">
        <v>283</v>
      </c>
      <c r="J45" s="65" t="s">
        <v>284</v>
      </c>
      <c r="K45" s="65" t="s">
        <v>317</v>
      </c>
      <c r="L45" s="65" t="s">
        <v>318</v>
      </c>
      <c r="M45" s="65" t="s">
        <v>314</v>
      </c>
      <c r="O45" s="65"/>
      <c r="P45" s="65" t="s">
        <v>283</v>
      </c>
      <c r="Q45" s="65" t="s">
        <v>284</v>
      </c>
      <c r="R45" s="65" t="s">
        <v>317</v>
      </c>
      <c r="S45" s="65" t="s">
        <v>318</v>
      </c>
      <c r="T45" s="65" t="s">
        <v>314</v>
      </c>
      <c r="V45" s="65"/>
      <c r="W45" s="65" t="s">
        <v>283</v>
      </c>
      <c r="X45" s="65" t="s">
        <v>284</v>
      </c>
      <c r="Y45" s="65" t="s">
        <v>317</v>
      </c>
      <c r="Z45" s="65" t="s">
        <v>318</v>
      </c>
      <c r="AA45" s="65" t="s">
        <v>314</v>
      </c>
      <c r="AC45" s="65"/>
      <c r="AD45" s="65" t="s">
        <v>283</v>
      </c>
      <c r="AE45" s="65" t="s">
        <v>284</v>
      </c>
      <c r="AF45" s="65" t="s">
        <v>317</v>
      </c>
      <c r="AG45" s="65" t="s">
        <v>318</v>
      </c>
      <c r="AH45" s="65" t="s">
        <v>314</v>
      </c>
      <c r="AJ45" s="65"/>
      <c r="AK45" s="65" t="s">
        <v>283</v>
      </c>
      <c r="AL45" s="65" t="s">
        <v>284</v>
      </c>
      <c r="AM45" s="65" t="s">
        <v>317</v>
      </c>
      <c r="AN45" s="65" t="s">
        <v>318</v>
      </c>
      <c r="AO45" s="65" t="s">
        <v>314</v>
      </c>
      <c r="AQ45" s="65"/>
      <c r="AR45" s="65" t="s">
        <v>283</v>
      </c>
      <c r="AS45" s="65" t="s">
        <v>284</v>
      </c>
      <c r="AT45" s="65" t="s">
        <v>317</v>
      </c>
      <c r="AU45" s="65" t="s">
        <v>318</v>
      </c>
      <c r="AV45" s="65" t="s">
        <v>314</v>
      </c>
      <c r="AX45" s="65"/>
      <c r="AY45" s="65" t="s">
        <v>283</v>
      </c>
      <c r="AZ45" s="65" t="s">
        <v>284</v>
      </c>
      <c r="BA45" s="65" t="s">
        <v>317</v>
      </c>
      <c r="BB45" s="65" t="s">
        <v>318</v>
      </c>
      <c r="BC45" s="65" t="s">
        <v>314</v>
      </c>
      <c r="BE45" s="65"/>
      <c r="BF45" s="65" t="s">
        <v>283</v>
      </c>
      <c r="BG45" s="65" t="s">
        <v>284</v>
      </c>
      <c r="BH45" s="65" t="s">
        <v>317</v>
      </c>
      <c r="BI45" s="65" t="s">
        <v>318</v>
      </c>
      <c r="BJ45" s="65" t="s">
        <v>314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23.675411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15.305179000000001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1427.7981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0.12538642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4.8418492999999998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568.02980000000002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111.39332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ht="15.75" customHeight="1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54</v>
      </c>
      <c r="E2" s="61">
        <v>2618.9081999999999</v>
      </c>
      <c r="F2" s="61">
        <v>392.39044000000001</v>
      </c>
      <c r="G2" s="61">
        <v>63.877197000000002</v>
      </c>
      <c r="H2" s="61">
        <v>36.007823999999999</v>
      </c>
      <c r="I2" s="61">
        <v>27.869375000000002</v>
      </c>
      <c r="J2" s="61">
        <v>97.937979999999996</v>
      </c>
      <c r="K2" s="61">
        <v>49.876987</v>
      </c>
      <c r="L2" s="61">
        <v>48.060993000000003</v>
      </c>
      <c r="M2" s="61">
        <v>40.779789999999998</v>
      </c>
      <c r="N2" s="61">
        <v>6.0408926000000003</v>
      </c>
      <c r="O2" s="61">
        <v>23.707270000000001</v>
      </c>
      <c r="P2" s="61">
        <v>1490.9321</v>
      </c>
      <c r="Q2" s="61">
        <v>33.316924999999998</v>
      </c>
      <c r="R2" s="61">
        <v>807.81780000000003</v>
      </c>
      <c r="S2" s="61">
        <v>138.79192</v>
      </c>
      <c r="T2" s="61">
        <v>8028.308</v>
      </c>
      <c r="U2" s="61">
        <v>4.6020254999999999</v>
      </c>
      <c r="V2" s="61">
        <v>28.810718999999999</v>
      </c>
      <c r="W2" s="61">
        <v>452.70044000000001</v>
      </c>
      <c r="X2" s="61">
        <v>221.89384000000001</v>
      </c>
      <c r="Y2" s="61">
        <v>2.4680811999999999</v>
      </c>
      <c r="Z2" s="61">
        <v>2.0631458999999999</v>
      </c>
      <c r="AA2" s="61">
        <v>22.186631999999999</v>
      </c>
      <c r="AB2" s="61">
        <v>2.7294152</v>
      </c>
      <c r="AC2" s="61">
        <v>847.72149999999999</v>
      </c>
      <c r="AD2" s="61">
        <v>15.727454</v>
      </c>
      <c r="AE2" s="61">
        <v>4.2506046</v>
      </c>
      <c r="AF2" s="61">
        <v>3.5220145999999999</v>
      </c>
      <c r="AG2" s="61">
        <v>782.70714999999996</v>
      </c>
      <c r="AH2" s="61">
        <v>450.83258000000001</v>
      </c>
      <c r="AI2" s="61">
        <v>331.87457000000001</v>
      </c>
      <c r="AJ2" s="61">
        <v>1703.2655999999999</v>
      </c>
      <c r="AK2" s="61">
        <v>6831.7359999999999</v>
      </c>
      <c r="AL2" s="61">
        <v>138.79152999999999</v>
      </c>
      <c r="AM2" s="61">
        <v>5014.4966000000004</v>
      </c>
      <c r="AN2" s="61">
        <v>238.4196</v>
      </c>
      <c r="AO2" s="61">
        <v>23.675411</v>
      </c>
      <c r="AP2" s="61">
        <v>17.093311</v>
      </c>
      <c r="AQ2" s="61">
        <v>6.5820990000000004</v>
      </c>
      <c r="AR2" s="61">
        <v>15.305179000000001</v>
      </c>
      <c r="AS2" s="61">
        <v>1427.7981</v>
      </c>
      <c r="AT2" s="61">
        <v>0.12538642</v>
      </c>
      <c r="AU2" s="61">
        <v>4.8418492999999998</v>
      </c>
      <c r="AV2" s="61">
        <v>568.02980000000002</v>
      </c>
      <c r="AW2" s="61">
        <v>111.39332</v>
      </c>
      <c r="AX2" s="61">
        <v>0.19909737999999999</v>
      </c>
      <c r="AY2" s="61">
        <v>1.9006145000000001</v>
      </c>
      <c r="AZ2" s="61">
        <v>432.87621999999999</v>
      </c>
      <c r="BA2" s="61">
        <v>55.253270000000001</v>
      </c>
      <c r="BB2" s="61">
        <v>15.369054999999999</v>
      </c>
      <c r="BC2" s="61">
        <v>19.254192</v>
      </c>
      <c r="BD2" s="61">
        <v>20.599926</v>
      </c>
      <c r="BE2" s="61">
        <v>1.3707658</v>
      </c>
      <c r="BF2" s="61">
        <v>6.8664965999999996</v>
      </c>
      <c r="BG2" s="61">
        <v>6.9387240000000003E-3</v>
      </c>
      <c r="BH2" s="61">
        <v>1.883922E-2</v>
      </c>
      <c r="BI2" s="61">
        <v>1.477844E-2</v>
      </c>
      <c r="BJ2" s="61">
        <v>7.7013600000000001E-2</v>
      </c>
      <c r="BK2" s="61">
        <v>5.3374800000000001E-4</v>
      </c>
      <c r="BL2" s="61">
        <v>0.23208433000000001</v>
      </c>
      <c r="BM2" s="61">
        <v>2.562446</v>
      </c>
      <c r="BN2" s="61">
        <v>0.65980349999999999</v>
      </c>
      <c r="BO2" s="61">
        <v>49.31541</v>
      </c>
      <c r="BP2" s="61">
        <v>6.9534655000000001</v>
      </c>
      <c r="BQ2" s="61">
        <v>16.211580000000001</v>
      </c>
      <c r="BR2" s="61">
        <v>61.91384</v>
      </c>
      <c r="BS2" s="61">
        <v>38.699593</v>
      </c>
      <c r="BT2" s="61">
        <v>7.4894457000000001</v>
      </c>
      <c r="BU2" s="61">
        <v>0.27501974000000001</v>
      </c>
      <c r="BV2" s="61">
        <v>5.2976280000000001E-2</v>
      </c>
      <c r="BW2" s="61">
        <v>0.54930860000000004</v>
      </c>
      <c r="BX2" s="61">
        <v>1.2713931000000001</v>
      </c>
      <c r="BY2" s="61">
        <v>0.17121346000000001</v>
      </c>
      <c r="BZ2" s="61">
        <v>1.3574066E-3</v>
      </c>
      <c r="CA2" s="61">
        <v>1.1784254000000001</v>
      </c>
      <c r="CB2" s="61">
        <v>2.3045065E-2</v>
      </c>
      <c r="CC2" s="61">
        <v>0.27464139999999998</v>
      </c>
      <c r="CD2" s="61">
        <v>1.9822708</v>
      </c>
      <c r="CE2" s="61">
        <v>9.3923190000000004E-2</v>
      </c>
      <c r="CF2" s="61">
        <v>0.33771145000000002</v>
      </c>
      <c r="CG2" s="61">
        <v>4.9500000000000003E-7</v>
      </c>
      <c r="CH2" s="61">
        <v>4.6391676999999999E-2</v>
      </c>
      <c r="CI2" s="61">
        <v>2.5332670000000001E-3</v>
      </c>
      <c r="CJ2" s="61">
        <v>4.5309059999999999</v>
      </c>
      <c r="CK2" s="61">
        <v>2.0790090000000001E-2</v>
      </c>
      <c r="CL2" s="61">
        <v>2.4442935000000001</v>
      </c>
      <c r="CM2" s="61">
        <v>2.5575635000000001</v>
      </c>
      <c r="CN2" s="61">
        <v>2975.0754000000002</v>
      </c>
      <c r="CO2" s="61">
        <v>5195.9883</v>
      </c>
      <c r="CP2" s="61">
        <v>3488.5551999999998</v>
      </c>
      <c r="CQ2" s="61">
        <v>1136.7366999999999</v>
      </c>
      <c r="CR2" s="61">
        <v>638.28423999999995</v>
      </c>
      <c r="CS2" s="61">
        <v>449.94717000000003</v>
      </c>
      <c r="CT2" s="61">
        <v>2991.7627000000002</v>
      </c>
      <c r="CU2" s="61">
        <v>1930.6522</v>
      </c>
      <c r="CV2" s="61">
        <v>1379.6804999999999</v>
      </c>
      <c r="CW2" s="61">
        <v>2221.0817999999999</v>
      </c>
      <c r="CX2" s="61">
        <v>620.20996000000002</v>
      </c>
      <c r="CY2" s="61">
        <v>3646.3323</v>
      </c>
      <c r="CZ2" s="61">
        <v>1837.1193000000001</v>
      </c>
      <c r="DA2" s="61">
        <v>4688.6035000000002</v>
      </c>
      <c r="DB2" s="61">
        <v>4145.9525999999996</v>
      </c>
      <c r="DC2" s="61">
        <v>6782.89</v>
      </c>
      <c r="DD2" s="61">
        <v>10683.953</v>
      </c>
      <c r="DE2" s="61">
        <v>2529.1212999999998</v>
      </c>
      <c r="DF2" s="61">
        <v>4424.7393000000002</v>
      </c>
      <c r="DG2" s="61">
        <v>2524.663</v>
      </c>
      <c r="DH2" s="61">
        <v>184.68944999999999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55.253270000000001</v>
      </c>
      <c r="B6">
        <f>BB2</f>
        <v>15.369054999999999</v>
      </c>
      <c r="C6">
        <f>BC2</f>
        <v>19.254192</v>
      </c>
      <c r="D6">
        <f>BD2</f>
        <v>20.599926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20" sqref="P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24538</v>
      </c>
      <c r="C2" s="56">
        <f ca="1">YEAR(TODAY())-YEAR(B2)+IF(TODAY()&gt;=DATE(YEAR(TODAY()),MONTH(B2),DAY(B2)),0,-1)</f>
        <v>54</v>
      </c>
      <c r="E2" s="52">
        <v>153.5</v>
      </c>
      <c r="F2" s="53" t="s">
        <v>39</v>
      </c>
      <c r="G2" s="52">
        <v>54.9</v>
      </c>
      <c r="H2" s="51" t="s">
        <v>41</v>
      </c>
      <c r="I2" s="72">
        <f>ROUND(G3/E3^2,1)</f>
        <v>23.3</v>
      </c>
    </row>
    <row r="3" spans="1:9" x14ac:dyDescent="0.3">
      <c r="E3" s="51">
        <f>E2/100</f>
        <v>1.5349999999999999</v>
      </c>
      <c r="F3" s="51" t="s">
        <v>40</v>
      </c>
      <c r="G3" s="51">
        <f>G2</f>
        <v>54.9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이현주, ID : H1901028)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14:54:59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153.5</v>
      </c>
      <c r="L12" s="124"/>
      <c r="M12" s="117">
        <f>'개인정보 및 신체계측 입력'!G2</f>
        <v>54.9</v>
      </c>
      <c r="N12" s="118"/>
      <c r="O12" s="113" t="s">
        <v>271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이현주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70.802000000000007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11.526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17.672000000000001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13.9</v>
      </c>
      <c r="L72" s="36" t="s">
        <v>53</v>
      </c>
      <c r="M72" s="36">
        <f>ROUND('DRIs DATA'!K8,1)</f>
        <v>4.2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107.71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240.09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221.89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181.96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97.84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455.45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236.75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2021-12-20T06:11:06Z</dcterms:modified>
</cp:coreProperties>
</file>