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88ADD1A4-C1FC-4336-BF54-4D91BD826FE6}" xr6:coauthVersionLast="45" xr6:coauthVersionMax="45" xr10:uidLastSave="{00000000-0000-0000-0000-000000000000}"/>
  <bookViews>
    <workbookView xWindow="2310" yWindow="2730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<sst xmlns="http://schemas.openxmlformats.org/spreadsheetml/2006/main" count="692" uniqueCount="283">
  <si>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</si>
  <si>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</si>
  <si>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</si>
  <si>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</si>
  <si>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</si>
  <si>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</si>
  <si>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</si>
  <si>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</si>
  <si>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</si>
  <si>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</si>
  <si>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</si>
  <si>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</si>
  <si>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</si>
  <si>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</si>
  <si>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</si>
  <si>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</si>
  <si>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</si>
  <si>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</si>
  <si>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</si>
  <si>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</si>
  <si>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</si>
  <si>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</si>
  <si>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</si>
  <si>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</si>
  <si>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</si>
  <si>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</si>
  <si>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</si>
  <si>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</si>
  <si>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</si>
  <si>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</si>
  <si>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</si>
  <si>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</si>
  <si>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</si>
  <si>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</si>
  <si>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</si>
  <si>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</si>
  <si>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</si>
  <si>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</si>
  <si>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</si>
  <si>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</si>
  <si>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</si>
  <si>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</si>
  <si>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</si>
  <si>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</si>
  <si>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</si>
  <si>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</si>
  <si>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</si>
  <si>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</si>
  <si>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</si>
  <si>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</si>
  <si>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</si>
  <si>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</si>
  <si>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</si>
  <si>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</si>
  <si>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</si>
  <si>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</si>
  <si>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</si>
  <si>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</si>
  <si>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</si>
  <si>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</si>
  <si>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</si>
  <si>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</si>
  <si>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</si>
  <si>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</si>
  <si>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</si>
  <si>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</si>
  <si>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</si>
  <si>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</si>
  <si>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</si>
  <si>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</si>
  <si>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</si>
  <si>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</si>
  <si>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</si>
  <si>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</si>
  <si>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</si>
  <si>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</si>
  <si>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</si>
  <si>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</si>
  <si>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</si>
  <si>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</si>
  <si>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</si>
  <si>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</si>
  <si>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</si>
  <si>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</si>
  <si>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</si>
  <si>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</si>
  <si>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</si>
  <si>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</si>
  <si>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</si>
  <si>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</si>
  <si>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</si>
  <si>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</si>
  <si>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</si>
  <si>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</si>
  <si>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</si>
  <si>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</si>
  <si>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</si>
  <si>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</si>
  <si>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</si>
  <si>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</si>
  <si>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</si>
  <si>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</si>
  <si>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</si>
  <si>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</si>
  <si>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</si>
  <si>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</si>
  <si>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</si>
  <si>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</si>
  <si>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</si>
  <si>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</si>
  <si>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</si>
  <si>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</si>
  <si>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</si>
  <si>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</si>
  <si>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</si>
  <si>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</si>
  <si>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</si>
  <si>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</si>
  <si>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</si>
  <si>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</si>
  <si>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</si>
  <si>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</si>
  <si>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</si>
  <si>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</si>
  <si>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</si>
  <si>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</si>
  <si>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</si>
  <si>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</si>
  <si>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</si>
  <si>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</si>
  <si>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</si>
  <si>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</si>
  <si>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</si>
  <si>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</si>
  <si>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</si>
  <si>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</si>
  <si>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</si>
  <si>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</si>
  <si>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</si>
  <si>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</si>
  <si>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</si>
  <si>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</si>
  <si>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</si>
  <si>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</si>
  <si>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</si>
  <si>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</si>
  <si>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</si>
  <si>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</si>
  <si>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</si>
  <si>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</si>
  <si>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</si>
  <si>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</si>
  <si>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</si>
  <si>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</si>
  <si>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</si>
  <si>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</si>
  <si>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</si>
  <si>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</si>
  <si>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</si>
  <si>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</si>
  <si>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</si>
  <si>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</si>
  <si>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</si>
  <si>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</si>
  <si>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</si>
  <si>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</si>
  <si>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</si>
  <si>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</si>
  <si>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</si>
  <si>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</si>
  <si>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</si>
  <si>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</si>
  <si>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</si>
  <si>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</si>
  <si>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</si>
  <si>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</si>
  <si>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</si>
  <si>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</si>
  <si>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</si>
  <si>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</si>
  <si>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</si>
  <si>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</si>
  <si>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</si>
  <si>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</si>
  <si>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</si>
  <si>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</si>
  <si>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</si>
  <si>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</si>
  <si>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</si>
  <si>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</si>
  <si>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</si>
  <si>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</si>
  <si>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</si>
  <si>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</si>
  <si>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</si>
  <si>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</si>
  <si>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</si>
  <si>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</si>
  <si>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</si>
  <si>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</si>
  <si>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</si>
  <si>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</si>
  <si>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</si>
  <si>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</si>
  <si>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</si>
  <si>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</si>
  <si>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</si>
  <si>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</si>
  <si>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</si>
  <si>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</si>
  <si>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</si>
  <si>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</si>
  <si>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</si>
  <si>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</si>
  <si>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</si>
  <si>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</si>
  <si>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</si>
  <si>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</si>
  <si>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</si>
  <si>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</si>
  <si>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</si>
  <si>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</si>
  <si>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</si>
  <si>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</si>
  <si>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</si>
  <si>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</si>
  <si>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</si>
  <si>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</si>
  <si>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</si>
  <si>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</si>
  <si>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</si>
  <si>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</si>
  <si>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</si>
  <si>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</si>
  <si>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</si>
  <si>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</si>
  <si>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</si>
  <si>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</si>
  <si>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</si>
  <si>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</si>
  <si>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</si>
  <si>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</si>
  <si>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</si>
  <si>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</si>
  <si>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</si>
  <si>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</si>
  <si>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</si>
  <si>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</si>
  <si>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</si>
  <si>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</si>
  <si>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</si>
  <si>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</si>
  <si>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</si>
  <si>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</si>
  <si>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</si>
  <si>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</si>
  <si>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</si>
  <si>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</si>
  <si>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</si>
  <si>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</si>
  <si>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</si>
  <si>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</si>
  <si>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</si>
  <si>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</si>
  <si>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</si>
  <si>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</si>
  <si>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</si>
  <si>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</si>
  <si>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</si>
  <si>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</si>
  <si>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</si>
  <si>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</si>
  <si>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</si>
  <si>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</si>
  <si>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</si>
  <si>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</si>
  <si>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</si>
  <si>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최민숙, ID : H1900162)</t>
  </si>
  <si>
    <t>출력시각</t>
  </si>
  <si>
    <t>2020년 03월 25일 11:31:44</t>
  </si>
  <si>
    <t>H1900162</t>
  </si>
  <si>
    <t>최민숙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</si>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</sst>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C-4C0D-B32F-95C0625AF914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56.950381999999998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CC-4C0D-B32F-95C0625A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22-4406-81EA-196623273C3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1.7103797999999999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22-4406-81EA-196623273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D-4839-A589-F6BA5656160E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1.4235660999999999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D-4839-A589-F6BA5656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2-401B-8DE1-818F9008F51A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969.04899999999998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2-401B-8DE1-818F9008F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9-461D-B80C-754A2B270FEC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2834.9672999999998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9-461D-B80C-754A2B270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D-4BCD-85FA-0B252D240EE7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110.26553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D-4BCD-85FA-0B252D240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B-4A21-8CB2-70B8A0604213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90.114869999999996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B-4A21-8CB2-70B8A0604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F-4670-9053-CE77112CC61A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9.8842970000000001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F-4670-9053-CE77112C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2-424E-AC5E-7110E3F538BB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654.88762999999994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02-424E-AC5E-7110E3F5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7-4667-B78A-4DA4F24D7A01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1.6202525999999998E-2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97-4667-B78A-4DA4F24D7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C-41E6-902F-D14CFDB3DC7A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3.3150819999999999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4C-41E6-902F-D14CFDB3D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D-46CE-8DD4-498FFD2F2654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26.073076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D-46CE-8DD4-498FFD2F2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E-42B3-B392-59BD0DF4B34E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129.59798000000001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E-42B3-B392-59BD0DF4B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9-45A2-B107-CF386C1E642C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69.610084999999998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9-45A2-B107-CF386C1E6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0-4EB4-911C-81E6B86536EB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8.8680000000000003</c:v>
                </c:pt>
                <c:pt idx="1">
                  <c:v>11.414999999999999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0-4EB4-911C-81E6B865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D0E0-4259-A598-80462C1D207D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D0E0-4259-A598-80462C1D207D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D0E0-4259-A598-80462C1D207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9.1159525000000006</c:v>
                </c:pt>
                <c:pt idx="1">
                  <c:v>11.733281</c:v>
                </c:pt>
                <c:pt idx="2">
                  <c:v>11.260087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E0-4259-A598-80462C1D207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F-448D-9D6C-801A9DCD4760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532.54309999999998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F-448D-9D6C-801A9DCD4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8-4B66-92E1-71C73E1C3C8F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15.599517000000001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8-4B66-92E1-71C73E1C3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E-4C17-A123-7710D4FD5D3E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75.393000000000001</c:v>
                </c:pt>
                <c:pt idx="1">
                  <c:v>9.3030000000000008</c:v>
                </c:pt>
                <c:pt idx="2">
                  <c:v>15.304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4E-4C17-A123-7710D4FD5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7-4F73-8B36-A5F97D7BD2CC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1669.3105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A7-4F73-8B36-A5F97D7BD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7-4CC3-90CC-98FD2160DE2D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86.206469999999996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E7-4CC3-90CC-98FD2160D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9-4A37-9173-1AA298D2651F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390.24167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9-4A37-9173-1AA298D26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A-482B-9B0E-286E71764E53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2.5341089000000001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DA-482B-9B0E-286E7176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5-487E-B67F-0CADE7735B21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5861.3559999999998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5-487E-B67F-0CADE773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8-45A3-89A9-99424AB7929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14.203893000000001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8-45A3-89A9-99424AB7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8-4ACC-B6D0-A65876B8AAB8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8-4ACC-B6D0-A65876B8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4C9F-9C8D-749972CABE17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195.89125000000001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B-4C9F-9C8D-749972CA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7-43C3-A1A4-7D9ED0A3D6ED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1.2499229999999999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7-43C3-A1A4-7D9ED0A3D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6-4EEF-9024-00166EF911E1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14.133896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A6-4EEF-9024-00166EF9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0F6-B42D-B9B43D058C50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FE-40F6-B42D-B9B43D05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9-4EB0-A08A-5C9FD8F25CE2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510.7364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9-4EB0-A08A-5C9FD8F25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8-4B09-92C8-30DD07AEBB0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7.0860529999999997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8-4B09-92C8-30DD07AEB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최민숙, ID : H1900162)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25일 11:31:44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1669.3105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56.950381999999998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26.073076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75.393000000000001</v>
      </c>
      <c r="G8" s="59">
        <f>'DRIs DATA 입력'!G8</f>
        <v>9.3030000000000008</v>
      </c>
      <c r="H8" s="59">
        <f>'DRIs DATA 입력'!H8</f>
        <v>15.304</v>
      </c>
      <c r="I8" s="46"/>
      <c r="J8" s="59" t="s">
        <v>216</v>
      </c>
      <c r="K8" s="59">
        <f>'DRIs DATA 입력'!K8</f>
        <v>8.8680000000000003</v>
      </c>
      <c r="L8" s="59">
        <f>'DRIs DATA 입력'!L8</f>
        <v>11.414999999999999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532.54309999999998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15.599517000000001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2.5341089000000001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195.89125000000001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86.206469999999996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1.6375971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1.2499229999999999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14.133896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1.631542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510.7364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7.0860529999999997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1.7103797999999999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1.4235660999999999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390.24167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969.04899999999998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5861.3559999999998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2834.9672999999998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110.26553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90.114869999999996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14.203893000000001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9.8842970000000001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654.88762999999994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1.6202525999999998E-2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3.3150819999999999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129.59798000000001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69.610084999999998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1800</v>
      </c>
      <c r="C6" s="159">
        <v>1669.3105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56.950381999999998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26.073076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75.393000000000001</v>
      </c>
      <c r="G8" s="159">
        <v>9.3030000000000008</v>
      </c>
      <c r="H8" s="159">
        <v>15.304</v>
      </c>
      <c r="I8" s="157"/>
      <c r="J8" s="159" t="s">
        <v>216</v>
      </c>
      <c r="K8" s="159">
        <v>8.8680000000000003</v>
      </c>
      <c r="L8" s="159">
        <v>11.414999999999999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430</v>
      </c>
      <c r="C16" s="159">
        <v>600</v>
      </c>
      <c r="D16" s="159">
        <v>0</v>
      </c>
      <c r="E16" s="159">
        <v>3000</v>
      </c>
      <c r="F16" s="159">
        <v>532.54309999999998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15.599517000000001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2.5341089000000001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195.89125000000001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86.206469999999996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1.6375971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1.2499229999999999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14.133896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1.631542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510.7364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7.0860529999999997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1.7103797999999999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1.4235660999999999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580</v>
      </c>
      <c r="C36" s="159">
        <v>800</v>
      </c>
      <c r="D36" s="159">
        <v>0</v>
      </c>
      <c r="E36" s="159">
        <v>2000</v>
      </c>
      <c r="F36" s="159">
        <v>390.24167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969.04899999999998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5861.3559999999998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2834.9672999999998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110.26553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90.114869999999996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14.203893000000001</v>
      </c>
      <c r="G46" s="157"/>
      <c r="H46" s="159" t="s">
        <v>24</v>
      </c>
      <c r="I46" s="159">
        <v>6</v>
      </c>
      <c r="J46" s="159">
        <v>7</v>
      </c>
      <c r="K46" s="159">
        <v>0</v>
      </c>
      <c r="L46" s="159">
        <v>35</v>
      </c>
      <c r="M46" s="159">
        <v>9.8842970000000001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654.88762999999994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1.6202525999999998E-2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3.3150819999999999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129.59798000000001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69.610084999999998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63</v>
      </c>
      <c r="E2" s="161">
        <v>1669.3105</v>
      </c>
      <c r="F2" s="161">
        <v>280.55486999999999</v>
      </c>
      <c r="G2" s="161">
        <v>34.620350000000002</v>
      </c>
      <c r="H2" s="161">
        <v>20.059539999999998</v>
      </c>
      <c r="I2" s="161">
        <v>14.56081</v>
      </c>
      <c r="J2" s="161">
        <v>56.950381999999998</v>
      </c>
      <c r="K2" s="161">
        <v>34.026626999999998</v>
      </c>
      <c r="L2" s="161">
        <v>22.923756000000001</v>
      </c>
      <c r="M2" s="161">
        <v>26.073076</v>
      </c>
      <c r="N2" s="161">
        <v>2.6682999999999999</v>
      </c>
      <c r="O2" s="161">
        <v>15.448134</v>
      </c>
      <c r="P2" s="161">
        <v>691.39250000000004</v>
      </c>
      <c r="Q2" s="161">
        <v>25.014277</v>
      </c>
      <c r="R2" s="161">
        <v>532.54309999999998</v>
      </c>
      <c r="S2" s="161">
        <v>76.898889999999994</v>
      </c>
      <c r="T2" s="161">
        <v>5467.7309999999998</v>
      </c>
      <c r="U2" s="161">
        <v>2.5341089000000001</v>
      </c>
      <c r="V2" s="161">
        <v>15.599517000000001</v>
      </c>
      <c r="W2" s="161">
        <v>195.89125000000001</v>
      </c>
      <c r="X2" s="161">
        <v>86.206469999999996</v>
      </c>
      <c r="Y2" s="161">
        <v>1.6375971</v>
      </c>
      <c r="Z2" s="161">
        <v>1.2499229999999999</v>
      </c>
      <c r="AA2" s="161">
        <v>14.133896</v>
      </c>
      <c r="AB2" s="161">
        <v>1.631542</v>
      </c>
      <c r="AC2" s="161">
        <v>510.7364</v>
      </c>
      <c r="AD2" s="161">
        <v>7.0860529999999997</v>
      </c>
      <c r="AE2" s="161">
        <v>1.7103797999999999</v>
      </c>
      <c r="AF2" s="161">
        <v>1.4235660999999999</v>
      </c>
      <c r="AG2" s="161">
        <v>390.24167</v>
      </c>
      <c r="AH2" s="161">
        <v>252.19283999999999</v>
      </c>
      <c r="AI2" s="161">
        <v>138.04884000000001</v>
      </c>
      <c r="AJ2" s="161">
        <v>969.04899999999998</v>
      </c>
      <c r="AK2" s="161">
        <v>5861.3559999999998</v>
      </c>
      <c r="AL2" s="161">
        <v>110.26553</v>
      </c>
      <c r="AM2" s="161">
        <v>2834.9672999999998</v>
      </c>
      <c r="AN2" s="161">
        <v>90.114869999999996</v>
      </c>
      <c r="AO2" s="161">
        <v>14.203893000000001</v>
      </c>
      <c r="AP2" s="161">
        <v>10.965933</v>
      </c>
      <c r="AQ2" s="161">
        <v>3.2379606000000001</v>
      </c>
      <c r="AR2" s="161">
        <v>9.8842970000000001</v>
      </c>
      <c r="AS2" s="161">
        <v>654.88762999999994</v>
      </c>
      <c r="AT2" s="161">
        <v>1.6202525999999998E-2</v>
      </c>
      <c r="AU2" s="161">
        <v>3.3150819999999999</v>
      </c>
      <c r="AV2" s="161">
        <v>129.59798000000001</v>
      </c>
      <c r="AW2" s="161">
        <v>69.610084999999998</v>
      </c>
      <c r="AX2" s="161">
        <v>0.17461371000000001</v>
      </c>
      <c r="AY2" s="161">
        <v>0.93810545999999995</v>
      </c>
      <c r="AZ2" s="161">
        <v>220.81062</v>
      </c>
      <c r="BA2" s="161">
        <v>32.115789999999997</v>
      </c>
      <c r="BB2" s="161">
        <v>9.1159525000000006</v>
      </c>
      <c r="BC2" s="161">
        <v>11.733281</v>
      </c>
      <c r="BD2" s="161">
        <v>11.260087</v>
      </c>
      <c r="BE2" s="161">
        <v>0.88449460000000002</v>
      </c>
      <c r="BF2" s="161">
        <v>3.6320101999999999</v>
      </c>
      <c r="BG2" s="161">
        <v>6.9387240000000003E-3</v>
      </c>
      <c r="BH2" s="161">
        <v>1.0715565999999999E-2</v>
      </c>
      <c r="BI2" s="161">
        <v>8.2426300000000008E-3</v>
      </c>
      <c r="BJ2" s="161">
        <v>4.6652174999999997E-2</v>
      </c>
      <c r="BK2" s="161">
        <v>5.3374800000000001E-4</v>
      </c>
      <c r="BL2" s="161">
        <v>0.32032737</v>
      </c>
      <c r="BM2" s="161">
        <v>3.8661243999999999</v>
      </c>
      <c r="BN2" s="161">
        <v>1.2309922</v>
      </c>
      <c r="BO2" s="161">
        <v>59.477179999999997</v>
      </c>
      <c r="BP2" s="161">
        <v>11.352762999999999</v>
      </c>
      <c r="BQ2" s="161">
        <v>19.274304999999998</v>
      </c>
      <c r="BR2" s="161">
        <v>68.358080000000001</v>
      </c>
      <c r="BS2" s="161">
        <v>20.360894999999999</v>
      </c>
      <c r="BT2" s="161">
        <v>13.945878</v>
      </c>
      <c r="BU2" s="161">
        <v>0.26535037</v>
      </c>
      <c r="BV2" s="161">
        <v>4.1042389999999998E-2</v>
      </c>
      <c r="BW2" s="161">
        <v>0.91948099999999999</v>
      </c>
      <c r="BX2" s="161">
        <v>1.2806047</v>
      </c>
      <c r="BY2" s="161">
        <v>9.2683429999999997E-2</v>
      </c>
      <c r="BZ2" s="161">
        <v>8.5546720000000001E-4</v>
      </c>
      <c r="CA2" s="161">
        <v>0.64011249999999997</v>
      </c>
      <c r="CB2" s="161">
        <v>2.1190278E-2</v>
      </c>
      <c r="CC2" s="161">
        <v>7.8986479999999998E-2</v>
      </c>
      <c r="CD2" s="161">
        <v>1.0717857</v>
      </c>
      <c r="CE2" s="161">
        <v>5.5774096000000002E-2</v>
      </c>
      <c r="CF2" s="161">
        <v>0.32644161999999999</v>
      </c>
      <c r="CG2" s="161">
        <v>4.9500000000000003E-7</v>
      </c>
      <c r="CH2" s="161">
        <v>2.5175876999999999E-2</v>
      </c>
      <c r="CI2" s="161">
        <v>1.9428639999999999E-7</v>
      </c>
      <c r="CJ2" s="161">
        <v>2.4149804000000001</v>
      </c>
      <c r="CK2" s="161">
        <v>1.0925281E-2</v>
      </c>
      <c r="CL2" s="161">
        <v>2.1888296999999999</v>
      </c>
      <c r="CM2" s="161">
        <v>3.5230557999999998</v>
      </c>
      <c r="CN2" s="161">
        <v>1958.1927000000001</v>
      </c>
      <c r="CO2" s="161">
        <v>3368.4823999999999</v>
      </c>
      <c r="CP2" s="161">
        <v>1935.8960999999999</v>
      </c>
      <c r="CQ2" s="161">
        <v>708.99396000000002</v>
      </c>
      <c r="CR2" s="161">
        <v>374.96463</v>
      </c>
      <c r="CS2" s="161">
        <v>368.48077000000001</v>
      </c>
      <c r="CT2" s="161">
        <v>1919.8543999999999</v>
      </c>
      <c r="CU2" s="161">
        <v>1140.8988999999999</v>
      </c>
      <c r="CV2" s="161">
        <v>1193.4376999999999</v>
      </c>
      <c r="CW2" s="161">
        <v>1292.2556</v>
      </c>
      <c r="CX2" s="161">
        <v>396.60543999999999</v>
      </c>
      <c r="CY2" s="161">
        <v>2481.5250999999998</v>
      </c>
      <c r="CZ2" s="161">
        <v>1250.3688</v>
      </c>
      <c r="DA2" s="161">
        <v>2901.2514999999999</v>
      </c>
      <c r="DB2" s="161">
        <v>2855.9857999999999</v>
      </c>
      <c r="DC2" s="161">
        <v>4093.4369999999999</v>
      </c>
      <c r="DD2" s="161">
        <v>6674.7790000000005</v>
      </c>
      <c r="DE2" s="161">
        <v>1357.6104</v>
      </c>
      <c r="DF2" s="161">
        <v>3223.6594</v>
      </c>
      <c r="DG2" s="161">
        <v>1514.6649</v>
      </c>
      <c r="DH2" s="161">
        <v>64.781829999999999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32.115789999999997</v>
      </c>
      <c r="B6">
        <f>BB2</f>
        <v>9.1159525000000006</v>
      </c>
      <c r="C6">
        <f>BC2</f>
        <v>11.733281</v>
      </c>
      <c r="D6">
        <f>BD2</f>
        <v>11.260087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H11" sqref="H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20708</v>
      </c>
      <c r="C2" s="56">
        <f ca="1">YEAR(TODAY())-YEAR(B2)+IF(TODAY()&gt;=DATE(YEAR(TODAY()),MONTH(B2),DAY(B2)),0,-1)</f>
        <v>63</v>
      </c>
      <c r="E2" s="52">
        <v>151</v>
      </c>
      <c r="F2" s="53" t="s">
        <v>39</v>
      </c>
      <c r="G2" s="52">
        <v>56</v>
      </c>
      <c r="H2" s="51" t="s">
        <v>41</v>
      </c>
      <c r="I2" s="70">
        <f>ROUND(G3/E3^2,1)</f>
        <v>24.6</v>
      </c>
    </row>
    <row r="3" spans="1:9" x14ac:dyDescent="0.3">
      <c r="E3" s="51">
        <f>E2/100</f>
        <v>1.51</v>
      </c>
      <c r="F3" s="51" t="s">
        <v>40</v>
      </c>
      <c r="G3" s="51">
        <f>G2</f>
        <v>56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43916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최민숙, ID : H1900162)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25일 11:31:44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43916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63</v>
      </c>
      <c r="G12" s="135"/>
      <c r="H12" s="135"/>
      <c r="I12" s="135"/>
      <c r="K12" s="126">
        <f>'개인정보 및 신체계측 입력'!E2</f>
        <v>151</v>
      </c>
      <c r="L12" s="127"/>
      <c r="M12" s="120">
        <f>'개인정보 및 신체계측 입력'!G2</f>
        <v>56</v>
      </c>
      <c r="N12" s="121"/>
      <c r="O12" s="116" t="s">
        <v>271</v>
      </c>
      <c r="P12" s="110"/>
      <c r="Q12" s="113">
        <f>'개인정보 및 신체계측 입력'!I2</f>
        <v>24.6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최민숙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75.393000000000001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9.3030000000000008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15.304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11.4</v>
      </c>
      <c r="L72" s="36" t="s">
        <v>53</v>
      </c>
      <c r="M72" s="36">
        <f>ROUND('DRIs DATA'!K8,1)</f>
        <v>8.9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71.010000000000005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130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86.21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108.77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48.78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390.76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142.04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2020-03-25T23:21:07Z</dcterms:modified>
</cp:coreProperties>
</file>