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<sst xmlns="http://schemas.openxmlformats.org/spreadsheetml/2006/main" count="692" uniqueCount="339">
  <si>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</si>
  <si>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</si>
  <si>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</si>
  <si>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</si>
  <si>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</si>
  <si>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</si>
  <si>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</si>
  <si>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</si>
  <si>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</si>
  <si>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</si>
  <si>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</si>
  <si>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</si>
  <si>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</si>
  <si>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</si>
  <si>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</si>
  <si>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</si>
  <si>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</si>
  <si>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</si>
  <si>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</si>
  <si>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</si>
  <si>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</si>
  <si>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</si>
  <si>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</si>
  <si>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</si>
  <si>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</si>
  <si>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</si>
  <si>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</si>
  <si>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</si>
  <si>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</si>
  <si>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</si>
  <si>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</si>
  <si>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</si>
  <si>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</si>
  <si>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</si>
  <si>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</si>
  <si>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</si>
  <si>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</si>
  <si>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</si>
  <si>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</si>
  <si>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</si>
  <si>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</si>
  <si>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</si>
  <si>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</si>
  <si>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</si>
  <si>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</si>
  <si>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</si>
  <si>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</si>
  <si>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</si>
  <si>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</si>
  <si>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</si>
  <si>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</si>
  <si>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</si>
  <si>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</si>
  <si>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</si>
  <si>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</si>
  <si>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</si>
  <si>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</si>
  <si>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</si>
  <si>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</si>
  <si>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</si>
  <si>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</si>
  <si>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</si>
  <si>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</si>
  <si>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</si>
  <si>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</si>
  <si>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</si>
  <si>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</si>
  <si>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</si>
  <si>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</si>
  <si>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</si>
  <si>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</si>
  <si>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</si>
  <si>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</si>
  <si>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</si>
  <si>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</si>
  <si>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</si>
  <si>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</si>
  <si>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</si>
  <si>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</si>
  <si>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</si>
  <si>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</si>
  <si>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</si>
  <si>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</si>
  <si>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</si>
  <si>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</si>
  <si>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</si>
  <si>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</si>
  <si>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</si>
  <si>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</si>
  <si>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</si>
  <si>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</si>
  <si>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</si>
  <si>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</si>
  <si>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</si>
  <si>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</si>
  <si>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</si>
  <si>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</si>
  <si>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</si>
  <si>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</si>
  <si>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</si>
  <si>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</si>
  <si>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</si>
  <si>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</si>
  <si>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</si>
  <si>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</si>
  <si>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</si>
  <si>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</si>
  <si>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</si>
  <si>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</si>
  <si>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</si>
  <si>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</si>
  <si>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</si>
  <si>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</si>
  <si>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</si>
  <si>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</si>
  <si>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</si>
  <si>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</si>
  <si>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</si>
  <si>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</si>
  <si>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</si>
  <si>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</si>
  <si>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</si>
  <si>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</si>
  <si>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</si>
  <si>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</si>
  <si>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</si>
  <si>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</si>
  <si>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</si>
  <si>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</si>
  <si>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</si>
  <si>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</si>
  <si>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</si>
  <si>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</si>
  <si>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</si>
  <si>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</si>
  <si>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</si>
  <si>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</si>
  <si>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</si>
  <si>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</si>
  <si>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</si>
  <si>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</si>
  <si>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</si>
  <si>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</si>
  <si>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</si>
  <si>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</si>
  <si>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</si>
  <si>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</si>
  <si>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</si>
  <si>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</si>
  <si>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</si>
  <si>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</si>
  <si>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</si>
  <si>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</si>
  <si>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</si>
  <si>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</si>
  <si>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</si>
  <si>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</si>
  <si>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</si>
  <si>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</si>
  <si>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</si>
  <si>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</si>
  <si>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</si>
  <si>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</si>
  <si>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</si>
  <si>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</si>
  <si>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</si>
  <si>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</si>
  <si>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</si>
  <si>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</si>
  <si>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</si>
  <si>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</si>
  <si>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</si>
  <si>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</si>
  <si>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</si>
  <si>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</si>
  <si>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</si>
  <si>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</si>
  <si>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</si>
  <si>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</si>
  <si>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</si>
  <si>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</si>
  <si>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</si>
  <si>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</si>
  <si>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</si>
  <si>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</si>
  <si>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</si>
  <si>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</si>
  <si>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</si>
  <si>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</si>
  <si>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</si>
  <si>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</si>
  <si>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</si>
  <si>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</si>
  <si>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</si>
  <si>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</si>
  <si>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</si>
  <si>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</si>
  <si>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</si>
  <si>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</si>
  <si>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</si>
  <si>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</si>
  <si>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</si>
  <si>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</si>
  <si>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</si>
  <si>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</si>
  <si>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</si>
  <si>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</si>
  <si>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</si>
  <si>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</si>
  <si>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</si>
  <si>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</si>
  <si>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</si>
  <si>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</si>
  <si>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</si>
  <si>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</si>
  <si>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</si>
  <si>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</si>
  <si>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</si>
  <si>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</si>
  <si>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</si>
  <si>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</si>
  <si>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</si>
  <si>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</si>
  <si>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</si>
  <si>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</si>
  <si>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</si>
  <si>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</si>
  <si>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</si>
  <si>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</si>
  <si>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</si>
  <si>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</si>
  <si>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</si>
  <si>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</si>
  <si>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</si>
  <si>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</si>
  <si>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</si>
  <si>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</si>
  <si>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</si>
  <si>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</si>
  <si>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</si>
  <si>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</si>
  <si>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</si>
  <si>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</si>
  <si>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</si>
  <si>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</si>
  <si>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</si>
  <si>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</si>
  <si>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</si>
  <si>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</si>
  <si>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</si>
  <si>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</si>
  <si>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</si>
  <si>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</si>
  <si>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</si>
  <si>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</si>
  <si>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</si>
  <si>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</si>
  <si>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</si>
  <si>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</si>
  <si>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</si>
  <si>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</si>
  <si>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</si>
  <si>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</si>
  <si>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</si>
  <si>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</si>
  <si>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</si>
  <si>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</si>
  <si>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</si>
  <si>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</si>
  <si>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</si>
  <si>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</si>
  <si>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</si>
  <si>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</si>
  <si>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</si>
  <si>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</si>
  <si>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</si>
  <si>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M</t>
  </si>
  <si>
    <t>H2300040</t>
  </si>
  <si>
    <t>최제세</t>
  </si>
  <si>
    <t>정보</t>
    <phoneticPr fontId="1" type="noConversion"/>
  </si>
  <si>
    <t>(설문지 : FFQ 95문항 설문지, 사용자 : 최제세, ID : H2300040)</t>
  </si>
  <si>
    <t>출력시각</t>
    <phoneticPr fontId="1" type="noConversion"/>
  </si>
  <si>
    <t>2023년 01월 05일 16:01:51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</si>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</sst>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27.413511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364080"/>
        <c:axId val="539362120"/>
      </c:barChart>
      <c:catAx>
        <c:axId val="53936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362120"/>
        <c:crosses val="autoZero"/>
        <c:auto val="1"/>
        <c:lblAlgn val="ctr"/>
        <c:lblOffset val="100"/>
        <c:noMultiLvlLbl val="0"/>
      </c:catAx>
      <c:valAx>
        <c:axId val="539362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36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0.70073160000000001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5187440"/>
        <c:axId val="825187048"/>
      </c:barChart>
      <c:catAx>
        <c:axId val="82518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187048"/>
        <c:crosses val="autoZero"/>
        <c:auto val="1"/>
        <c:lblAlgn val="ctr"/>
        <c:lblOffset val="100"/>
        <c:noMultiLvlLbl val="0"/>
      </c:catAx>
      <c:valAx>
        <c:axId val="82518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518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0.2603666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5187832"/>
        <c:axId val="825185872"/>
      </c:barChart>
      <c:catAx>
        <c:axId val="825187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185872"/>
        <c:crosses val="autoZero"/>
        <c:auto val="1"/>
        <c:lblAlgn val="ctr"/>
        <c:lblOffset val="100"/>
        <c:noMultiLvlLbl val="0"/>
      </c:catAx>
      <c:valAx>
        <c:axId val="82518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518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389.51123000000001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5186656"/>
        <c:axId val="433592288"/>
      </c:barChart>
      <c:catAx>
        <c:axId val="82518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592288"/>
        <c:crosses val="autoZero"/>
        <c:auto val="1"/>
        <c:lblAlgn val="ctr"/>
        <c:lblOffset val="100"/>
        <c:noMultiLvlLbl val="0"/>
      </c:catAx>
      <c:valAx>
        <c:axId val="43359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518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996.3904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591112"/>
        <c:axId val="433591896"/>
      </c:barChart>
      <c:catAx>
        <c:axId val="433591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591896"/>
        <c:crosses val="autoZero"/>
        <c:auto val="1"/>
        <c:lblAlgn val="ctr"/>
        <c:lblOffset val="100"/>
        <c:noMultiLvlLbl val="0"/>
      </c:catAx>
      <c:valAx>
        <c:axId val="4335918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591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26.0031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592680"/>
        <c:axId val="433590328"/>
      </c:barChart>
      <c:catAx>
        <c:axId val="433592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590328"/>
        <c:crosses val="autoZero"/>
        <c:auto val="1"/>
        <c:lblAlgn val="ctr"/>
        <c:lblOffset val="100"/>
        <c:noMultiLvlLbl val="0"/>
      </c:catAx>
      <c:valAx>
        <c:axId val="433590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592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56.137949999999996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593464"/>
        <c:axId val="433589936"/>
      </c:barChart>
      <c:catAx>
        <c:axId val="43359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589936"/>
        <c:crosses val="autoZero"/>
        <c:auto val="1"/>
        <c:lblAlgn val="ctr"/>
        <c:lblOffset val="100"/>
        <c:noMultiLvlLbl val="0"/>
      </c:catAx>
      <c:valAx>
        <c:axId val="433589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59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4.3553889999999997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5391904"/>
        <c:axId val="825392296"/>
      </c:barChart>
      <c:catAx>
        <c:axId val="82539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392296"/>
        <c:crosses val="autoZero"/>
        <c:auto val="1"/>
        <c:lblAlgn val="ctr"/>
        <c:lblOffset val="100"/>
        <c:noMultiLvlLbl val="0"/>
      </c:catAx>
      <c:valAx>
        <c:axId val="825392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539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367.55149999999998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5390336"/>
        <c:axId val="825389552"/>
      </c:barChart>
      <c:catAx>
        <c:axId val="82539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389552"/>
        <c:crosses val="autoZero"/>
        <c:auto val="1"/>
        <c:lblAlgn val="ctr"/>
        <c:lblOffset val="100"/>
        <c:noMultiLvlLbl val="0"/>
      </c:catAx>
      <c:valAx>
        <c:axId val="825389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539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1.088504E-2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5391120"/>
        <c:axId val="825389160"/>
      </c:barChart>
      <c:catAx>
        <c:axId val="82539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389160"/>
        <c:crosses val="autoZero"/>
        <c:auto val="1"/>
        <c:lblAlgn val="ctr"/>
        <c:lblOffset val="100"/>
        <c:noMultiLvlLbl val="0"/>
      </c:catAx>
      <c:valAx>
        <c:axId val="82538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539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0.66638034999999995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3823552"/>
        <c:axId val="823827472"/>
      </c:barChart>
      <c:catAx>
        <c:axId val="82382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827472"/>
        <c:crosses val="autoZero"/>
        <c:auto val="1"/>
        <c:lblAlgn val="ctr"/>
        <c:lblOffset val="100"/>
        <c:noMultiLvlLbl val="0"/>
      </c:catAx>
      <c:valAx>
        <c:axId val="823827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382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8.2956430000000001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359768"/>
        <c:axId val="539364472"/>
      </c:barChart>
      <c:catAx>
        <c:axId val="53935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364472"/>
        <c:crosses val="autoZero"/>
        <c:auto val="1"/>
        <c:lblAlgn val="ctr"/>
        <c:lblOffset val="100"/>
        <c:noMultiLvlLbl val="0"/>
      </c:catAx>
      <c:valAx>
        <c:axId val="539364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35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476.60302999999999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3824336"/>
        <c:axId val="823821984"/>
      </c:barChart>
      <c:catAx>
        <c:axId val="82382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821984"/>
        <c:crosses val="autoZero"/>
        <c:auto val="1"/>
        <c:lblAlgn val="ctr"/>
        <c:lblOffset val="100"/>
        <c:noMultiLvlLbl val="0"/>
      </c:catAx>
      <c:valAx>
        <c:axId val="823821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382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30.783761999999999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3821592"/>
        <c:axId val="823820416"/>
      </c:barChart>
      <c:catAx>
        <c:axId val="82382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820416"/>
        <c:crosses val="autoZero"/>
        <c:auto val="1"/>
        <c:lblAlgn val="ctr"/>
        <c:lblOffset val="100"/>
        <c:noMultiLvlLbl val="0"/>
      </c:catAx>
      <c:valAx>
        <c:axId val="823820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382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6.12</c:v>
                </c:pt>
                <c:pt idx="1">
                  <c:v>23.152999999999999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23825120"/>
        <c:axId val="823825904"/>
      </c:barChart>
      <c:catAx>
        <c:axId val="82382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825904"/>
        <c:crosses val="autoZero"/>
        <c:auto val="1"/>
        <c:lblAlgn val="ctr"/>
        <c:lblOffset val="100"/>
        <c:noMultiLvlLbl val="0"/>
      </c:catAx>
      <c:valAx>
        <c:axId val="823825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382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4.9392880000000003</c:v>
                </c:pt>
                <c:pt idx="1">
                  <c:v>6.0662393999999997</c:v>
                </c:pt>
                <c:pt idx="2">
                  <c:v>5.7341030000000002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123.685776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3827864"/>
        <c:axId val="823823160"/>
      </c:barChart>
      <c:catAx>
        <c:axId val="82382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823160"/>
        <c:crosses val="autoZero"/>
        <c:auto val="1"/>
        <c:lblAlgn val="ctr"/>
        <c:lblOffset val="100"/>
        <c:noMultiLvlLbl val="0"/>
      </c:catAx>
      <c:valAx>
        <c:axId val="823823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3827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5.3934430000000004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3823944"/>
        <c:axId val="823826688"/>
      </c:barChart>
      <c:catAx>
        <c:axId val="82382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826688"/>
        <c:crosses val="autoZero"/>
        <c:auto val="1"/>
        <c:lblAlgn val="ctr"/>
        <c:lblOffset val="100"/>
        <c:noMultiLvlLbl val="0"/>
      </c:catAx>
      <c:valAx>
        <c:axId val="823826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382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53.856999999999999</c:v>
                </c:pt>
                <c:pt idx="1">
                  <c:v>17.515000000000001</c:v>
                </c:pt>
                <c:pt idx="2">
                  <c:v>28.628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23821200"/>
        <c:axId val="833732520"/>
      </c:barChart>
      <c:catAx>
        <c:axId val="82382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3732520"/>
        <c:crosses val="autoZero"/>
        <c:auto val="1"/>
        <c:lblAlgn val="ctr"/>
        <c:lblOffset val="100"/>
        <c:noMultiLvlLbl val="0"/>
      </c:catAx>
      <c:valAx>
        <c:axId val="833732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382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467.84444999999999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3728600"/>
        <c:axId val="833730952"/>
      </c:barChart>
      <c:catAx>
        <c:axId val="83372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3730952"/>
        <c:crosses val="autoZero"/>
        <c:auto val="1"/>
        <c:lblAlgn val="ctr"/>
        <c:lblOffset val="100"/>
        <c:noMultiLvlLbl val="0"/>
      </c:catAx>
      <c:valAx>
        <c:axId val="833730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3728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25.782713000000001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3732912"/>
        <c:axId val="833735656"/>
      </c:barChart>
      <c:catAx>
        <c:axId val="83373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3735656"/>
        <c:crosses val="autoZero"/>
        <c:auto val="1"/>
        <c:lblAlgn val="ctr"/>
        <c:lblOffset val="100"/>
        <c:noMultiLvlLbl val="0"/>
      </c:catAx>
      <c:valAx>
        <c:axId val="833735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373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181.59491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3728992"/>
        <c:axId val="833731736"/>
      </c:barChart>
      <c:catAx>
        <c:axId val="83372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3731736"/>
        <c:crosses val="autoZero"/>
        <c:auto val="1"/>
        <c:lblAlgn val="ctr"/>
        <c:lblOffset val="100"/>
        <c:noMultiLvlLbl val="0"/>
      </c:catAx>
      <c:valAx>
        <c:axId val="833731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372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0.87987979999999999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7280512"/>
        <c:axId val="757282080"/>
      </c:barChart>
      <c:catAx>
        <c:axId val="75728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7282080"/>
        <c:crosses val="autoZero"/>
        <c:auto val="1"/>
        <c:lblAlgn val="ctr"/>
        <c:lblOffset val="100"/>
        <c:noMultiLvlLbl val="0"/>
      </c:catAx>
      <c:valAx>
        <c:axId val="757282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728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1701.2473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3733304"/>
        <c:axId val="833735264"/>
      </c:barChart>
      <c:catAx>
        <c:axId val="83373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3735264"/>
        <c:crosses val="autoZero"/>
        <c:auto val="1"/>
        <c:lblAlgn val="ctr"/>
        <c:lblOffset val="100"/>
        <c:noMultiLvlLbl val="0"/>
      </c:catAx>
      <c:valAx>
        <c:axId val="833735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373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5.5724277000000004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3729384"/>
        <c:axId val="833734480"/>
      </c:barChart>
      <c:catAx>
        <c:axId val="833729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3734480"/>
        <c:crosses val="autoZero"/>
        <c:auto val="1"/>
        <c:lblAlgn val="ctr"/>
        <c:lblOffset val="100"/>
        <c:noMultiLvlLbl val="0"/>
      </c:catAx>
      <c:valAx>
        <c:axId val="833734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372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0.62150329999999998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3729776"/>
        <c:axId val="833730168"/>
      </c:barChart>
      <c:catAx>
        <c:axId val="83372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3730168"/>
        <c:crosses val="autoZero"/>
        <c:auto val="1"/>
        <c:lblAlgn val="ctr"/>
        <c:lblOffset val="100"/>
        <c:noMultiLvlLbl val="0"/>
      </c:catAx>
      <c:valAx>
        <c:axId val="833730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372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58.313656000000002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957616"/>
        <c:axId val="828504840"/>
      </c:barChart>
      <c:catAx>
        <c:axId val="43595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8504840"/>
        <c:crosses val="autoZero"/>
        <c:auto val="1"/>
        <c:lblAlgn val="ctr"/>
        <c:lblOffset val="100"/>
        <c:noMultiLvlLbl val="0"/>
      </c:catAx>
      <c:valAx>
        <c:axId val="828504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95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0.42232394000000001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8505232"/>
        <c:axId val="828505624"/>
      </c:barChart>
      <c:catAx>
        <c:axId val="82850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8505624"/>
        <c:crosses val="autoZero"/>
        <c:auto val="1"/>
        <c:lblAlgn val="ctr"/>
        <c:lblOffset val="100"/>
        <c:noMultiLvlLbl val="0"/>
      </c:catAx>
      <c:valAx>
        <c:axId val="828505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850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5.2439989999999996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8502880"/>
        <c:axId val="828503272"/>
      </c:barChart>
      <c:catAx>
        <c:axId val="82850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8503272"/>
        <c:crosses val="autoZero"/>
        <c:auto val="1"/>
        <c:lblAlgn val="ctr"/>
        <c:lblOffset val="100"/>
        <c:noMultiLvlLbl val="0"/>
      </c:catAx>
      <c:valAx>
        <c:axId val="82850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850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0.62150329999999998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8504056"/>
        <c:axId val="828504448"/>
      </c:barChart>
      <c:catAx>
        <c:axId val="828504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8504448"/>
        <c:crosses val="autoZero"/>
        <c:auto val="1"/>
        <c:lblAlgn val="ctr"/>
        <c:lblOffset val="100"/>
        <c:noMultiLvlLbl val="0"/>
      </c:catAx>
      <c:valAx>
        <c:axId val="82850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8504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136.28928999999999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7285608"/>
        <c:axId val="757278944"/>
      </c:barChart>
      <c:catAx>
        <c:axId val="75728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7278944"/>
        <c:crosses val="autoZero"/>
        <c:auto val="1"/>
        <c:lblAlgn val="ctr"/>
        <c:lblOffset val="100"/>
        <c:noMultiLvlLbl val="0"/>
      </c:catAx>
      <c:valAx>
        <c:axId val="757278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728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5.0880000000000001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5184304"/>
        <c:axId val="825185088"/>
      </c:barChart>
      <c:catAx>
        <c:axId val="82518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185088"/>
        <c:crosses val="autoZero"/>
        <c:auto val="1"/>
        <c:lblAlgn val="ctr"/>
        <c:lblOffset val="100"/>
        <c:noMultiLvlLbl val="0"/>
      </c:catAx>
      <c:valAx>
        <c:axId val="82518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518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최제세, ID : H2300040)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01월 05일 16:01:51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467.84444999999999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27.413511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8.2956430000000001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53.856999999999999</v>
      </c>
      <c r="G8" s="59">
        <f>'DRIs DATA 입력'!G8</f>
        <v>17.515000000000001</v>
      </c>
      <c r="H8" s="59">
        <f>'DRIs DATA 입력'!H8</f>
        <v>28.628</v>
      </c>
      <c r="I8" s="46"/>
      <c r="J8" s="59" t="s">
        <v>215</v>
      </c>
      <c r="K8" s="59">
        <f>'DRIs DATA 입력'!K8</f>
        <v>6.12</v>
      </c>
      <c r="L8" s="59">
        <f>'DRIs DATA 입력'!L8</f>
        <v>23.152999999999999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123.685776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5.3934430000000004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0.87987979999999999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58.313656000000002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25.782713000000001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0.50206225999999998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0.42232394000000001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5.2439989999999996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0.62150329999999998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136.28928999999999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5.0880000000000001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0.70073160000000001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0.2603666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181.59491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389.51123000000001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1701.2473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996.3904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26.0031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56.137949999999996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5.5724277000000004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4.3553889999999997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367.55149999999998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1.088504E-2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0.66638034999999995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476.60302999999999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30.783761999999999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5" sqref="G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68" t="s">
        <v>283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284</v>
      </c>
      <c r="B4" s="67"/>
      <c r="C4" s="67"/>
      <c r="E4" s="69" t="s">
        <v>285</v>
      </c>
      <c r="F4" s="70"/>
      <c r="G4" s="70"/>
      <c r="H4" s="71"/>
      <c r="J4" s="69" t="s">
        <v>286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287</v>
      </c>
      <c r="V4" s="67"/>
      <c r="W4" s="67"/>
      <c r="X4" s="67"/>
      <c r="Y4" s="67"/>
      <c r="Z4" s="67"/>
    </row>
    <row r="5" spans="1:27" x14ac:dyDescent="0.3">
      <c r="A5" s="65"/>
      <c r="B5" s="65" t="s">
        <v>288</v>
      </c>
      <c r="C5" s="65" t="s">
        <v>289</v>
      </c>
      <c r="E5" s="65"/>
      <c r="F5" s="65" t="s">
        <v>49</v>
      </c>
      <c r="G5" s="65" t="s">
        <v>290</v>
      </c>
      <c r="H5" s="65" t="s">
        <v>45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296</v>
      </c>
      <c r="S5" s="65" t="s">
        <v>289</v>
      </c>
      <c r="U5" s="65"/>
      <c r="V5" s="65" t="s">
        <v>293</v>
      </c>
      <c r="W5" s="65" t="s">
        <v>294</v>
      </c>
      <c r="X5" s="65" t="s">
        <v>295</v>
      </c>
      <c r="Y5" s="65" t="s">
        <v>296</v>
      </c>
      <c r="Z5" s="65" t="s">
        <v>289</v>
      </c>
    </row>
    <row r="6" spans="1:27" x14ac:dyDescent="0.3">
      <c r="A6" s="65" t="s">
        <v>284</v>
      </c>
      <c r="B6" s="65">
        <v>2200</v>
      </c>
      <c r="C6" s="65">
        <v>467.84444999999999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50</v>
      </c>
      <c r="P6" s="65">
        <v>60</v>
      </c>
      <c r="Q6" s="65">
        <v>0</v>
      </c>
      <c r="R6" s="65">
        <v>0</v>
      </c>
      <c r="S6" s="65">
        <v>27.413511</v>
      </c>
      <c r="U6" s="65" t="s">
        <v>299</v>
      </c>
      <c r="V6" s="65">
        <v>0</v>
      </c>
      <c r="W6" s="65">
        <v>0</v>
      </c>
      <c r="X6" s="65">
        <v>25</v>
      </c>
      <c r="Y6" s="65">
        <v>0</v>
      </c>
      <c r="Z6" s="65">
        <v>8.2956430000000001</v>
      </c>
    </row>
    <row r="7" spans="1:27" x14ac:dyDescent="0.3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3">
      <c r="E8" s="65" t="s">
        <v>301</v>
      </c>
      <c r="F8" s="65">
        <v>53.856999999999999</v>
      </c>
      <c r="G8" s="65">
        <v>17.515000000000001</v>
      </c>
      <c r="H8" s="65">
        <v>28.628</v>
      </c>
      <c r="J8" s="65" t="s">
        <v>301</v>
      </c>
      <c r="K8" s="65">
        <v>6.12</v>
      </c>
      <c r="L8" s="65">
        <v>23.152999999999999</v>
      </c>
    </row>
    <row r="13" spans="1:27" x14ac:dyDescent="0.3">
      <c r="A13" s="66" t="s">
        <v>302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303</v>
      </c>
      <c r="B14" s="67"/>
      <c r="C14" s="67"/>
      <c r="D14" s="67"/>
      <c r="E14" s="67"/>
      <c r="F14" s="67"/>
      <c r="H14" s="67" t="s">
        <v>304</v>
      </c>
      <c r="I14" s="67"/>
      <c r="J14" s="67"/>
      <c r="K14" s="67"/>
      <c r="L14" s="67"/>
      <c r="M14" s="67"/>
      <c r="O14" s="67" t="s">
        <v>305</v>
      </c>
      <c r="P14" s="67"/>
      <c r="Q14" s="67"/>
      <c r="R14" s="67"/>
      <c r="S14" s="67"/>
      <c r="T14" s="67"/>
      <c r="V14" s="67" t="s">
        <v>306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293</v>
      </c>
      <c r="C15" s="65" t="s">
        <v>294</v>
      </c>
      <c r="D15" s="65" t="s">
        <v>295</v>
      </c>
      <c r="E15" s="65" t="s">
        <v>296</v>
      </c>
      <c r="F15" s="65" t="s">
        <v>289</v>
      </c>
      <c r="H15" s="65"/>
      <c r="I15" s="65" t="s">
        <v>293</v>
      </c>
      <c r="J15" s="65" t="s">
        <v>294</v>
      </c>
      <c r="K15" s="65" t="s">
        <v>295</v>
      </c>
      <c r="L15" s="65" t="s">
        <v>296</v>
      </c>
      <c r="M15" s="65" t="s">
        <v>289</v>
      </c>
      <c r="O15" s="65"/>
      <c r="P15" s="65" t="s">
        <v>293</v>
      </c>
      <c r="Q15" s="65" t="s">
        <v>294</v>
      </c>
      <c r="R15" s="65" t="s">
        <v>295</v>
      </c>
      <c r="S15" s="65" t="s">
        <v>296</v>
      </c>
      <c r="T15" s="65" t="s">
        <v>289</v>
      </c>
      <c r="V15" s="65"/>
      <c r="W15" s="65" t="s">
        <v>293</v>
      </c>
      <c r="X15" s="65" t="s">
        <v>294</v>
      </c>
      <c r="Y15" s="65" t="s">
        <v>295</v>
      </c>
      <c r="Z15" s="65" t="s">
        <v>296</v>
      </c>
      <c r="AA15" s="65" t="s">
        <v>289</v>
      </c>
    </row>
    <row r="16" spans="1:27" x14ac:dyDescent="0.3">
      <c r="A16" s="65" t="s">
        <v>307</v>
      </c>
      <c r="B16" s="65">
        <v>530</v>
      </c>
      <c r="C16" s="65">
        <v>750</v>
      </c>
      <c r="D16" s="65">
        <v>0</v>
      </c>
      <c r="E16" s="65">
        <v>3000</v>
      </c>
      <c r="F16" s="65">
        <v>123.685776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5.3934430000000004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0.87987979999999999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58.313656000000002</v>
      </c>
    </row>
    <row r="23" spans="1:62" x14ac:dyDescent="0.3">
      <c r="A23" s="66" t="s">
        <v>308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309</v>
      </c>
      <c r="B24" s="67"/>
      <c r="C24" s="67"/>
      <c r="D24" s="67"/>
      <c r="E24" s="67"/>
      <c r="F24" s="67"/>
      <c r="H24" s="67" t="s">
        <v>310</v>
      </c>
      <c r="I24" s="67"/>
      <c r="J24" s="67"/>
      <c r="K24" s="67"/>
      <c r="L24" s="67"/>
      <c r="M24" s="67"/>
      <c r="O24" s="67" t="s">
        <v>311</v>
      </c>
      <c r="P24" s="67"/>
      <c r="Q24" s="67"/>
      <c r="R24" s="67"/>
      <c r="S24" s="67"/>
      <c r="T24" s="67"/>
      <c r="V24" s="67" t="s">
        <v>312</v>
      </c>
      <c r="W24" s="67"/>
      <c r="X24" s="67"/>
      <c r="Y24" s="67"/>
      <c r="Z24" s="67"/>
      <c r="AA24" s="67"/>
      <c r="AC24" s="67" t="s">
        <v>313</v>
      </c>
      <c r="AD24" s="67"/>
      <c r="AE24" s="67"/>
      <c r="AF24" s="67"/>
      <c r="AG24" s="67"/>
      <c r="AH24" s="67"/>
      <c r="AJ24" s="67" t="s">
        <v>314</v>
      </c>
      <c r="AK24" s="67"/>
      <c r="AL24" s="67"/>
      <c r="AM24" s="67"/>
      <c r="AN24" s="67"/>
      <c r="AO24" s="67"/>
      <c r="AQ24" s="67" t="s">
        <v>315</v>
      </c>
      <c r="AR24" s="67"/>
      <c r="AS24" s="67"/>
      <c r="AT24" s="67"/>
      <c r="AU24" s="67"/>
      <c r="AV24" s="67"/>
      <c r="AX24" s="67" t="s">
        <v>316</v>
      </c>
      <c r="AY24" s="67"/>
      <c r="AZ24" s="67"/>
      <c r="BA24" s="67"/>
      <c r="BB24" s="67"/>
      <c r="BC24" s="67"/>
      <c r="BE24" s="67" t="s">
        <v>317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293</v>
      </c>
      <c r="C25" s="65" t="s">
        <v>294</v>
      </c>
      <c r="D25" s="65" t="s">
        <v>295</v>
      </c>
      <c r="E25" s="65" t="s">
        <v>296</v>
      </c>
      <c r="F25" s="65" t="s">
        <v>289</v>
      </c>
      <c r="H25" s="65"/>
      <c r="I25" s="65" t="s">
        <v>293</v>
      </c>
      <c r="J25" s="65" t="s">
        <v>294</v>
      </c>
      <c r="K25" s="65" t="s">
        <v>295</v>
      </c>
      <c r="L25" s="65" t="s">
        <v>296</v>
      </c>
      <c r="M25" s="65" t="s">
        <v>289</v>
      </c>
      <c r="O25" s="65"/>
      <c r="P25" s="65" t="s">
        <v>293</v>
      </c>
      <c r="Q25" s="65" t="s">
        <v>294</v>
      </c>
      <c r="R25" s="65" t="s">
        <v>295</v>
      </c>
      <c r="S25" s="65" t="s">
        <v>296</v>
      </c>
      <c r="T25" s="65" t="s">
        <v>289</v>
      </c>
      <c r="V25" s="65"/>
      <c r="W25" s="65" t="s">
        <v>293</v>
      </c>
      <c r="X25" s="65" t="s">
        <v>294</v>
      </c>
      <c r="Y25" s="65" t="s">
        <v>295</v>
      </c>
      <c r="Z25" s="65" t="s">
        <v>296</v>
      </c>
      <c r="AA25" s="65" t="s">
        <v>289</v>
      </c>
      <c r="AC25" s="65"/>
      <c r="AD25" s="65" t="s">
        <v>293</v>
      </c>
      <c r="AE25" s="65" t="s">
        <v>294</v>
      </c>
      <c r="AF25" s="65" t="s">
        <v>295</v>
      </c>
      <c r="AG25" s="65" t="s">
        <v>296</v>
      </c>
      <c r="AH25" s="65" t="s">
        <v>289</v>
      </c>
      <c r="AJ25" s="65"/>
      <c r="AK25" s="65" t="s">
        <v>293</v>
      </c>
      <c r="AL25" s="65" t="s">
        <v>294</v>
      </c>
      <c r="AM25" s="65" t="s">
        <v>295</v>
      </c>
      <c r="AN25" s="65" t="s">
        <v>296</v>
      </c>
      <c r="AO25" s="65" t="s">
        <v>289</v>
      </c>
      <c r="AQ25" s="65"/>
      <c r="AR25" s="65" t="s">
        <v>293</v>
      </c>
      <c r="AS25" s="65" t="s">
        <v>294</v>
      </c>
      <c r="AT25" s="65" t="s">
        <v>295</v>
      </c>
      <c r="AU25" s="65" t="s">
        <v>296</v>
      </c>
      <c r="AV25" s="65" t="s">
        <v>289</v>
      </c>
      <c r="AX25" s="65"/>
      <c r="AY25" s="65" t="s">
        <v>293</v>
      </c>
      <c r="AZ25" s="65" t="s">
        <v>294</v>
      </c>
      <c r="BA25" s="65" t="s">
        <v>295</v>
      </c>
      <c r="BB25" s="65" t="s">
        <v>296</v>
      </c>
      <c r="BC25" s="65" t="s">
        <v>289</v>
      </c>
      <c r="BE25" s="65"/>
      <c r="BF25" s="65" t="s">
        <v>293</v>
      </c>
      <c r="BG25" s="65" t="s">
        <v>294</v>
      </c>
      <c r="BH25" s="65" t="s">
        <v>295</v>
      </c>
      <c r="BI25" s="65" t="s">
        <v>296</v>
      </c>
      <c r="BJ25" s="65" t="s">
        <v>289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25.782713000000001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0.50206225999999998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0.42232394000000001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5.2439989999999996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0.62150329999999998</v>
      </c>
      <c r="AJ26" s="65" t="s">
        <v>318</v>
      </c>
      <c r="AK26" s="65">
        <v>320</v>
      </c>
      <c r="AL26" s="65">
        <v>400</v>
      </c>
      <c r="AM26" s="65">
        <v>0</v>
      </c>
      <c r="AN26" s="65">
        <v>1000</v>
      </c>
      <c r="AO26" s="65">
        <v>136.28928999999999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5.0880000000000001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0.70073160000000001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0.2603666</v>
      </c>
    </row>
    <row r="33" spans="1:68" x14ac:dyDescent="0.3">
      <c r="A33" s="66" t="s">
        <v>319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320</v>
      </c>
      <c r="B34" s="67"/>
      <c r="C34" s="67"/>
      <c r="D34" s="67"/>
      <c r="E34" s="67"/>
      <c r="F34" s="67"/>
      <c r="H34" s="67" t="s">
        <v>321</v>
      </c>
      <c r="I34" s="67"/>
      <c r="J34" s="67"/>
      <c r="K34" s="67"/>
      <c r="L34" s="67"/>
      <c r="M34" s="67"/>
      <c r="O34" s="67" t="s">
        <v>322</v>
      </c>
      <c r="P34" s="67"/>
      <c r="Q34" s="67"/>
      <c r="R34" s="67"/>
      <c r="S34" s="67"/>
      <c r="T34" s="67"/>
      <c r="V34" s="67" t="s">
        <v>323</v>
      </c>
      <c r="W34" s="67"/>
      <c r="X34" s="67"/>
      <c r="Y34" s="67"/>
      <c r="Z34" s="67"/>
      <c r="AA34" s="67"/>
      <c r="AC34" s="67" t="s">
        <v>324</v>
      </c>
      <c r="AD34" s="67"/>
      <c r="AE34" s="67"/>
      <c r="AF34" s="67"/>
      <c r="AG34" s="67"/>
      <c r="AH34" s="67"/>
      <c r="AJ34" s="67" t="s">
        <v>325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293</v>
      </c>
      <c r="C35" s="65" t="s">
        <v>294</v>
      </c>
      <c r="D35" s="65" t="s">
        <v>295</v>
      </c>
      <c r="E35" s="65" t="s">
        <v>296</v>
      </c>
      <c r="F35" s="65" t="s">
        <v>289</v>
      </c>
      <c r="H35" s="65"/>
      <c r="I35" s="65" t="s">
        <v>293</v>
      </c>
      <c r="J35" s="65" t="s">
        <v>294</v>
      </c>
      <c r="K35" s="65" t="s">
        <v>295</v>
      </c>
      <c r="L35" s="65" t="s">
        <v>296</v>
      </c>
      <c r="M35" s="65" t="s">
        <v>289</v>
      </c>
      <c r="O35" s="65"/>
      <c r="P35" s="65" t="s">
        <v>293</v>
      </c>
      <c r="Q35" s="65" t="s">
        <v>294</v>
      </c>
      <c r="R35" s="65" t="s">
        <v>295</v>
      </c>
      <c r="S35" s="65" t="s">
        <v>296</v>
      </c>
      <c r="T35" s="65" t="s">
        <v>289</v>
      </c>
      <c r="V35" s="65"/>
      <c r="W35" s="65" t="s">
        <v>293</v>
      </c>
      <c r="X35" s="65" t="s">
        <v>294</v>
      </c>
      <c r="Y35" s="65" t="s">
        <v>295</v>
      </c>
      <c r="Z35" s="65" t="s">
        <v>296</v>
      </c>
      <c r="AA35" s="65" t="s">
        <v>289</v>
      </c>
      <c r="AC35" s="65"/>
      <c r="AD35" s="65" t="s">
        <v>293</v>
      </c>
      <c r="AE35" s="65" t="s">
        <v>294</v>
      </c>
      <c r="AF35" s="65" t="s">
        <v>295</v>
      </c>
      <c r="AG35" s="65" t="s">
        <v>296</v>
      </c>
      <c r="AH35" s="65" t="s">
        <v>289</v>
      </c>
      <c r="AJ35" s="65"/>
      <c r="AK35" s="65" t="s">
        <v>293</v>
      </c>
      <c r="AL35" s="65" t="s">
        <v>294</v>
      </c>
      <c r="AM35" s="65" t="s">
        <v>295</v>
      </c>
      <c r="AN35" s="65" t="s">
        <v>296</v>
      </c>
      <c r="AO35" s="65" t="s">
        <v>289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181.59491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389.51123000000001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1701.2473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996.3904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26.0031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56.137949999999996</v>
      </c>
    </row>
    <row r="43" spans="1:68" x14ac:dyDescent="0.3">
      <c r="A43" s="66" t="s">
        <v>326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327</v>
      </c>
      <c r="B44" s="67"/>
      <c r="C44" s="67"/>
      <c r="D44" s="67"/>
      <c r="E44" s="67"/>
      <c r="F44" s="67"/>
      <c r="H44" s="67" t="s">
        <v>328</v>
      </c>
      <c r="I44" s="67"/>
      <c r="J44" s="67"/>
      <c r="K44" s="67"/>
      <c r="L44" s="67"/>
      <c r="M44" s="67"/>
      <c r="O44" s="67" t="s">
        <v>329</v>
      </c>
      <c r="P44" s="67"/>
      <c r="Q44" s="67"/>
      <c r="R44" s="67"/>
      <c r="S44" s="67"/>
      <c r="T44" s="67"/>
      <c r="V44" s="67" t="s">
        <v>330</v>
      </c>
      <c r="W44" s="67"/>
      <c r="X44" s="67"/>
      <c r="Y44" s="67"/>
      <c r="Z44" s="67"/>
      <c r="AA44" s="67"/>
      <c r="AC44" s="67" t="s">
        <v>331</v>
      </c>
      <c r="AD44" s="67"/>
      <c r="AE44" s="67"/>
      <c r="AF44" s="67"/>
      <c r="AG44" s="67"/>
      <c r="AH44" s="67"/>
      <c r="AJ44" s="67" t="s">
        <v>332</v>
      </c>
      <c r="AK44" s="67"/>
      <c r="AL44" s="67"/>
      <c r="AM44" s="67"/>
      <c r="AN44" s="67"/>
      <c r="AO44" s="67"/>
      <c r="AQ44" s="67" t="s">
        <v>333</v>
      </c>
      <c r="AR44" s="67"/>
      <c r="AS44" s="67"/>
      <c r="AT44" s="67"/>
      <c r="AU44" s="67"/>
      <c r="AV44" s="67"/>
      <c r="AX44" s="67" t="s">
        <v>334</v>
      </c>
      <c r="AY44" s="67"/>
      <c r="AZ44" s="67"/>
      <c r="BA44" s="67"/>
      <c r="BB44" s="67"/>
      <c r="BC44" s="67"/>
      <c r="BE44" s="67" t="s">
        <v>335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293</v>
      </c>
      <c r="C45" s="65" t="s">
        <v>294</v>
      </c>
      <c r="D45" s="65" t="s">
        <v>295</v>
      </c>
      <c r="E45" s="65" t="s">
        <v>296</v>
      </c>
      <c r="F45" s="65" t="s">
        <v>289</v>
      </c>
      <c r="H45" s="65"/>
      <c r="I45" s="65" t="s">
        <v>293</v>
      </c>
      <c r="J45" s="65" t="s">
        <v>294</v>
      </c>
      <c r="K45" s="65" t="s">
        <v>295</v>
      </c>
      <c r="L45" s="65" t="s">
        <v>296</v>
      </c>
      <c r="M45" s="65" t="s">
        <v>289</v>
      </c>
      <c r="O45" s="65"/>
      <c r="P45" s="65" t="s">
        <v>293</v>
      </c>
      <c r="Q45" s="65" t="s">
        <v>294</v>
      </c>
      <c r="R45" s="65" t="s">
        <v>295</v>
      </c>
      <c r="S45" s="65" t="s">
        <v>296</v>
      </c>
      <c r="T45" s="65" t="s">
        <v>289</v>
      </c>
      <c r="V45" s="65"/>
      <c r="W45" s="65" t="s">
        <v>293</v>
      </c>
      <c r="X45" s="65" t="s">
        <v>294</v>
      </c>
      <c r="Y45" s="65" t="s">
        <v>295</v>
      </c>
      <c r="Z45" s="65" t="s">
        <v>296</v>
      </c>
      <c r="AA45" s="65" t="s">
        <v>289</v>
      </c>
      <c r="AC45" s="65"/>
      <c r="AD45" s="65" t="s">
        <v>293</v>
      </c>
      <c r="AE45" s="65" t="s">
        <v>294</v>
      </c>
      <c r="AF45" s="65" t="s">
        <v>295</v>
      </c>
      <c r="AG45" s="65" t="s">
        <v>296</v>
      </c>
      <c r="AH45" s="65" t="s">
        <v>289</v>
      </c>
      <c r="AJ45" s="65"/>
      <c r="AK45" s="65" t="s">
        <v>293</v>
      </c>
      <c r="AL45" s="65" t="s">
        <v>294</v>
      </c>
      <c r="AM45" s="65" t="s">
        <v>295</v>
      </c>
      <c r="AN45" s="65" t="s">
        <v>296</v>
      </c>
      <c r="AO45" s="65" t="s">
        <v>289</v>
      </c>
      <c r="AQ45" s="65"/>
      <c r="AR45" s="65" t="s">
        <v>293</v>
      </c>
      <c r="AS45" s="65" t="s">
        <v>294</v>
      </c>
      <c r="AT45" s="65" t="s">
        <v>295</v>
      </c>
      <c r="AU45" s="65" t="s">
        <v>296</v>
      </c>
      <c r="AV45" s="65" t="s">
        <v>289</v>
      </c>
      <c r="AX45" s="65"/>
      <c r="AY45" s="65" t="s">
        <v>293</v>
      </c>
      <c r="AZ45" s="65" t="s">
        <v>294</v>
      </c>
      <c r="BA45" s="65" t="s">
        <v>295</v>
      </c>
      <c r="BB45" s="65" t="s">
        <v>296</v>
      </c>
      <c r="BC45" s="65" t="s">
        <v>289</v>
      </c>
      <c r="BE45" s="65"/>
      <c r="BF45" s="65" t="s">
        <v>293</v>
      </c>
      <c r="BG45" s="65" t="s">
        <v>294</v>
      </c>
      <c r="BH45" s="65" t="s">
        <v>295</v>
      </c>
      <c r="BI45" s="65" t="s">
        <v>296</v>
      </c>
      <c r="BJ45" s="65" t="s">
        <v>289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5.5724277000000004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4.3553889999999997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367.55149999999998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1.088504E-2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0.66638034999999995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476.60302999999999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30.783761999999999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5" sqref="D1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277</v>
      </c>
      <c r="B2" s="61" t="s">
        <v>278</v>
      </c>
      <c r="C2" s="61" t="s">
        <v>276</v>
      </c>
      <c r="D2" s="61">
        <v>64</v>
      </c>
      <c r="E2" s="61">
        <v>467.84444999999999</v>
      </c>
      <c r="F2" s="61">
        <v>51.571465000000003</v>
      </c>
      <c r="G2" s="61">
        <v>16.77167</v>
      </c>
      <c r="H2" s="61">
        <v>7.6967379999999999</v>
      </c>
      <c r="I2" s="61">
        <v>9.0749320000000004</v>
      </c>
      <c r="J2" s="61">
        <v>27.413511</v>
      </c>
      <c r="K2" s="61">
        <v>10.902227999999999</v>
      </c>
      <c r="L2" s="61">
        <v>16.511284</v>
      </c>
      <c r="M2" s="61">
        <v>8.2956430000000001</v>
      </c>
      <c r="N2" s="61">
        <v>1.5302214999999999</v>
      </c>
      <c r="O2" s="61">
        <v>4.2174060000000004</v>
      </c>
      <c r="P2" s="61">
        <v>297.62213000000003</v>
      </c>
      <c r="Q2" s="61">
        <v>7.6346226000000001</v>
      </c>
      <c r="R2" s="61">
        <v>123.685776</v>
      </c>
      <c r="S2" s="61">
        <v>25.301439999999999</v>
      </c>
      <c r="T2" s="61">
        <v>1180.6119000000001</v>
      </c>
      <c r="U2" s="61">
        <v>0.87987979999999999</v>
      </c>
      <c r="V2" s="61">
        <v>5.3934430000000004</v>
      </c>
      <c r="W2" s="61">
        <v>58.313656000000002</v>
      </c>
      <c r="X2" s="61">
        <v>25.782713000000001</v>
      </c>
      <c r="Y2" s="61">
        <v>0.50206225999999998</v>
      </c>
      <c r="Z2" s="61">
        <v>0.42232394000000001</v>
      </c>
      <c r="AA2" s="61">
        <v>5.2439989999999996</v>
      </c>
      <c r="AB2" s="61">
        <v>0.62150329999999998</v>
      </c>
      <c r="AC2" s="61">
        <v>136.28928999999999</v>
      </c>
      <c r="AD2" s="61">
        <v>5.0880000000000001</v>
      </c>
      <c r="AE2" s="61">
        <v>0.70073160000000001</v>
      </c>
      <c r="AF2" s="61">
        <v>0.2603666</v>
      </c>
      <c r="AG2" s="61">
        <v>181.59491</v>
      </c>
      <c r="AH2" s="61">
        <v>117.68499</v>
      </c>
      <c r="AI2" s="61">
        <v>63.909911999999998</v>
      </c>
      <c r="AJ2" s="61">
        <v>389.51123000000001</v>
      </c>
      <c r="AK2" s="61">
        <v>1701.2473</v>
      </c>
      <c r="AL2" s="61">
        <v>26.0031</v>
      </c>
      <c r="AM2" s="61">
        <v>996.3904</v>
      </c>
      <c r="AN2" s="61">
        <v>56.137949999999996</v>
      </c>
      <c r="AO2" s="61">
        <v>5.5724277000000004</v>
      </c>
      <c r="AP2" s="61">
        <v>3.4335624999999999</v>
      </c>
      <c r="AQ2" s="61">
        <v>2.138865</v>
      </c>
      <c r="AR2" s="61">
        <v>4.3553889999999997</v>
      </c>
      <c r="AS2" s="61">
        <v>367.55149999999998</v>
      </c>
      <c r="AT2" s="61">
        <v>1.088504E-2</v>
      </c>
      <c r="AU2" s="61">
        <v>0.66638034999999995</v>
      </c>
      <c r="AV2" s="61">
        <v>476.60302999999999</v>
      </c>
      <c r="AW2" s="61">
        <v>30.783761999999999</v>
      </c>
      <c r="AX2" s="61">
        <v>1.7119394999999999E-2</v>
      </c>
      <c r="AY2" s="61">
        <v>0.82904449999999996</v>
      </c>
      <c r="AZ2" s="61">
        <v>103.25792</v>
      </c>
      <c r="BA2" s="61">
        <v>16.740960999999999</v>
      </c>
      <c r="BB2" s="61">
        <v>4.9392880000000003</v>
      </c>
      <c r="BC2" s="61">
        <v>6.0662393999999997</v>
      </c>
      <c r="BD2" s="61">
        <v>5.7341030000000002</v>
      </c>
      <c r="BE2" s="61">
        <v>0.40170860000000003</v>
      </c>
      <c r="BF2" s="61">
        <v>2.5883992</v>
      </c>
      <c r="BG2" s="61">
        <v>4.5795576000000001E-4</v>
      </c>
      <c r="BH2" s="61">
        <v>2.2725929999999998E-3</v>
      </c>
      <c r="BI2" s="61">
        <v>1.8092501999999999E-3</v>
      </c>
      <c r="BJ2" s="61">
        <v>1.683434E-2</v>
      </c>
      <c r="BK2" s="61">
        <v>3.5227366999999997E-5</v>
      </c>
      <c r="BL2" s="61">
        <v>2.70035E-2</v>
      </c>
      <c r="BM2" s="61">
        <v>0.55341189999999996</v>
      </c>
      <c r="BN2" s="61">
        <v>0.11743725000000001</v>
      </c>
      <c r="BO2" s="61">
        <v>10.842568999999999</v>
      </c>
      <c r="BP2" s="61">
        <v>1.4231632000000001</v>
      </c>
      <c r="BQ2" s="61">
        <v>2.9081440000000001</v>
      </c>
      <c r="BR2" s="61">
        <v>12.294192000000001</v>
      </c>
      <c r="BS2" s="61">
        <v>11.628899000000001</v>
      </c>
      <c r="BT2" s="61">
        <v>1.2861981</v>
      </c>
      <c r="BU2" s="61">
        <v>1.9664450999999999E-2</v>
      </c>
      <c r="BV2" s="61">
        <v>1.8859316000000001E-2</v>
      </c>
      <c r="BW2" s="61">
        <v>8.8604039999999995E-2</v>
      </c>
      <c r="BX2" s="61">
        <v>0.33072754999999998</v>
      </c>
      <c r="BY2" s="61">
        <v>4.9551326999999999E-2</v>
      </c>
      <c r="BZ2" s="61">
        <v>1.1132255E-4</v>
      </c>
      <c r="CA2" s="61">
        <v>0.24926685000000001</v>
      </c>
      <c r="CB2" s="61">
        <v>1.1907707999999999E-2</v>
      </c>
      <c r="CC2" s="61">
        <v>0.1053031</v>
      </c>
      <c r="CD2" s="61">
        <v>0.89939517000000002</v>
      </c>
      <c r="CE2" s="61">
        <v>2.2402205000000001E-2</v>
      </c>
      <c r="CF2" s="61">
        <v>3.6679073999999999E-2</v>
      </c>
      <c r="CG2" s="61">
        <v>0</v>
      </c>
      <c r="CH2" s="61">
        <v>1.7438783999999999E-2</v>
      </c>
      <c r="CI2" s="61">
        <v>2.5328759999999999E-3</v>
      </c>
      <c r="CJ2" s="61">
        <v>1.8471329000000001</v>
      </c>
      <c r="CK2" s="61">
        <v>5.7411729999999996E-3</v>
      </c>
      <c r="CL2" s="61">
        <v>0.24062595000000001</v>
      </c>
      <c r="CM2" s="61">
        <v>0.57949775000000003</v>
      </c>
      <c r="CN2" s="61">
        <v>697.15392999999995</v>
      </c>
      <c r="CO2" s="61">
        <v>1273.8268</v>
      </c>
      <c r="CP2" s="61">
        <v>1028.7272</v>
      </c>
      <c r="CQ2" s="61">
        <v>291.14496000000003</v>
      </c>
      <c r="CR2" s="61">
        <v>163.23339999999999</v>
      </c>
      <c r="CS2" s="61">
        <v>75.093159999999997</v>
      </c>
      <c r="CT2" s="61">
        <v>747.80200000000002</v>
      </c>
      <c r="CU2" s="61">
        <v>517.28516000000002</v>
      </c>
      <c r="CV2" s="61">
        <v>183.29521</v>
      </c>
      <c r="CW2" s="61">
        <v>643.57605000000001</v>
      </c>
      <c r="CX2" s="61">
        <v>163.30305000000001</v>
      </c>
      <c r="CY2" s="61">
        <v>773.21780000000001</v>
      </c>
      <c r="CZ2" s="61">
        <v>453.47885000000002</v>
      </c>
      <c r="DA2" s="61">
        <v>1237.0354</v>
      </c>
      <c r="DB2" s="61">
        <v>952.07129999999995</v>
      </c>
      <c r="DC2" s="61">
        <v>1860.7777000000001</v>
      </c>
      <c r="DD2" s="61">
        <v>3040.2883000000002</v>
      </c>
      <c r="DE2" s="61">
        <v>777.65750000000003</v>
      </c>
      <c r="DF2" s="61">
        <v>973.97889999999995</v>
      </c>
      <c r="DG2" s="61">
        <v>739.95929999999998</v>
      </c>
      <c r="DH2" s="61">
        <v>53.713329999999999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16.740960999999999</v>
      </c>
      <c r="B6">
        <f>BB2</f>
        <v>4.9392880000000003</v>
      </c>
      <c r="C6">
        <f>BC2</f>
        <v>6.0662393999999997</v>
      </c>
      <c r="D6">
        <f>BD2</f>
        <v>5.7341030000000002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0" sqref="G3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21220</v>
      </c>
      <c r="C2" s="56">
        <f ca="1">YEAR(TODAY())-YEAR(B2)+IF(TODAY()&gt;=DATE(YEAR(TODAY()),MONTH(B2),DAY(B2)),0,-1)</f>
        <v>64</v>
      </c>
      <c r="E2" s="52">
        <v>175.7</v>
      </c>
      <c r="F2" s="53" t="s">
        <v>275</v>
      </c>
      <c r="G2" s="52">
        <v>81</v>
      </c>
      <c r="H2" s="51" t="s">
        <v>40</v>
      </c>
      <c r="I2" s="72">
        <f>ROUND(G3/E3^2,1)</f>
        <v>26.2</v>
      </c>
    </row>
    <row r="3" spans="1:9" x14ac:dyDescent="0.3">
      <c r="E3" s="51">
        <f>E2/100</f>
        <v>1.7569999999999999</v>
      </c>
      <c r="F3" s="51" t="s">
        <v>39</v>
      </c>
      <c r="G3" s="51">
        <f>G2</f>
        <v>81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44908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최제세, ID : H2300040)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01월 05일 16:01:51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44908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64</v>
      </c>
      <c r="G12" s="94"/>
      <c r="H12" s="94"/>
      <c r="I12" s="94"/>
      <c r="K12" s="123">
        <f>'개인정보 및 신체계측 입력'!E2</f>
        <v>175.7</v>
      </c>
      <c r="L12" s="124"/>
      <c r="M12" s="117">
        <f>'개인정보 및 신체계측 입력'!G2</f>
        <v>81</v>
      </c>
      <c r="N12" s="118"/>
      <c r="O12" s="113" t="s">
        <v>270</v>
      </c>
      <c r="P12" s="107"/>
      <c r="Q12" s="90">
        <f>'개인정보 및 신체계측 입력'!I2</f>
        <v>26.2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최제세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53.856999999999999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17.515000000000001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28.628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23.2</v>
      </c>
      <c r="L72" s="36" t="s">
        <v>52</v>
      </c>
      <c r="M72" s="36">
        <f>ROUND('DRIs DATA'!K8,1)</f>
        <v>6.1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16.489999999999998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44.95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25.78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41.43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22.7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113.42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55.72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2023-01-05T07:04:19Z</dcterms:modified>
</cp:coreProperties>
</file>