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<sst xmlns="http://schemas.openxmlformats.org/spreadsheetml/2006/main" count="692" uniqueCount="343">
  <si>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</si>
  <si>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</si>
  <si>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</si>
  <si>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</si>
  <si>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</si>
  <si>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</si>
  <si>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</si>
  <si>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</si>
  <si>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</si>
  <si>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</si>
  <si>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</si>
  <si>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</si>
  <si>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</si>
  <si>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</si>
  <si>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</si>
  <si>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</si>
  <si>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</si>
  <si>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</si>
  <si>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</si>
  <si>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</si>
  <si>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</si>
  <si>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</si>
  <si>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</si>
  <si>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</si>
  <si>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</si>
  <si>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</si>
  <si>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</si>
  <si>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</si>
  <si>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</si>
  <si>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</si>
  <si>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</si>
  <si>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</si>
  <si>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</si>
  <si>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</si>
  <si>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</si>
  <si>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</si>
  <si>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</si>
  <si>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</si>
  <si>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</si>
  <si>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</si>
  <si>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</si>
  <si>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</si>
  <si>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</si>
  <si>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</si>
  <si>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</si>
  <si>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</si>
  <si>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</si>
  <si>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</si>
  <si>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</si>
  <si>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</si>
  <si>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</si>
  <si>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</si>
  <si>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</si>
  <si>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</si>
  <si>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</si>
  <si>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</si>
  <si>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</si>
  <si>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</si>
  <si>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</si>
  <si>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</si>
  <si>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</si>
  <si>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</si>
  <si>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</si>
  <si>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</si>
  <si>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</si>
  <si>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</si>
  <si>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</si>
  <si>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</si>
  <si>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</si>
  <si>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</si>
  <si>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</si>
  <si>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</si>
  <si>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</si>
  <si>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</si>
  <si>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</si>
  <si>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</si>
  <si>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</si>
  <si>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</si>
  <si>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</si>
  <si>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</si>
  <si>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</si>
  <si>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</si>
  <si>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</si>
  <si>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</si>
  <si>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</si>
  <si>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</si>
  <si>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</si>
  <si>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</si>
  <si>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</si>
  <si>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</si>
  <si>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</si>
  <si>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</si>
  <si>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</si>
  <si>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</si>
  <si>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</si>
  <si>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</si>
  <si>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</si>
  <si>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</si>
  <si>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</si>
  <si>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</si>
  <si>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</si>
  <si>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</si>
  <si>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</si>
  <si>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</si>
  <si>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</si>
  <si>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</si>
  <si>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</si>
  <si>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</si>
  <si>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</si>
  <si>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</si>
  <si>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</si>
  <si>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</si>
  <si>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</si>
  <si>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</si>
  <si>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</si>
  <si>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</si>
  <si>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</si>
  <si>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</si>
  <si>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</si>
  <si>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</si>
  <si>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</si>
  <si>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</si>
  <si>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</si>
  <si>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</si>
  <si>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</si>
  <si>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</si>
  <si>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</si>
  <si>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</si>
  <si>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</si>
  <si>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</si>
  <si>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</si>
  <si>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</si>
  <si>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</si>
  <si>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</si>
  <si>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</si>
  <si>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</si>
  <si>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</si>
  <si>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</si>
  <si>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</si>
  <si>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</si>
  <si>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</si>
  <si>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</si>
  <si>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</si>
  <si>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</si>
  <si>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</si>
  <si>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</si>
  <si>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</si>
  <si>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</si>
  <si>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</si>
  <si>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</si>
  <si>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</si>
  <si>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</si>
  <si>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</si>
  <si>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</si>
  <si>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</si>
  <si>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</si>
  <si>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</si>
  <si>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</si>
  <si>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</si>
  <si>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</si>
  <si>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</si>
  <si>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</si>
  <si>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</si>
  <si>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</si>
  <si>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</si>
  <si>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</si>
  <si>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</si>
  <si>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</si>
  <si>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</si>
  <si>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</si>
  <si>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</si>
  <si>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</si>
  <si>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</si>
  <si>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</si>
  <si>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</si>
  <si>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</si>
  <si>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</si>
  <si>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</si>
  <si>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</si>
  <si>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</si>
  <si>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</si>
  <si>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</si>
  <si>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</si>
  <si>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</si>
  <si>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</si>
  <si>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</si>
  <si>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</si>
  <si>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</si>
  <si>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</si>
  <si>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</si>
  <si>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</si>
  <si>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</si>
  <si>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</si>
  <si>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</si>
  <si>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</si>
  <si>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</si>
  <si>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</si>
  <si>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</si>
  <si>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</si>
  <si>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</si>
  <si>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</si>
  <si>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</si>
  <si>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</si>
  <si>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</si>
  <si>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</si>
  <si>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</si>
  <si>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</si>
  <si>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</si>
  <si>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</si>
  <si>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</si>
  <si>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</si>
  <si>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</si>
  <si>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</si>
  <si>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</si>
  <si>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</si>
  <si>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</si>
  <si>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</si>
  <si>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</si>
  <si>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</si>
  <si>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</si>
  <si>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</si>
  <si>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</si>
  <si>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</si>
  <si>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</si>
  <si>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</si>
  <si>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</si>
  <si>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</si>
  <si>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</si>
  <si>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</si>
  <si>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</si>
  <si>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</si>
  <si>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</si>
  <si>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</si>
  <si>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</si>
  <si>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</si>
  <si>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</si>
  <si>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</si>
  <si>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</si>
  <si>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</si>
  <si>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</si>
  <si>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</si>
  <si>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</si>
  <si>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</si>
  <si>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</si>
  <si>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</si>
  <si>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</si>
  <si>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</si>
  <si>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</si>
  <si>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</si>
  <si>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</si>
  <si>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</si>
  <si>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</si>
  <si>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</si>
  <si>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</si>
  <si>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</si>
  <si>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</si>
  <si>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</si>
  <si>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</si>
  <si>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</si>
  <si>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</si>
  <si>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</si>
  <si>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</si>
  <si>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</si>
  <si>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</si>
  <si>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</si>
  <si>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</si>
  <si>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</si>
  <si>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</si>
  <si>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</si>
  <si>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</si>
  <si>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</si>
  <si>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</si>
  <si>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</si>
  <si>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</si>
  <si>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</si>
  <si>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</si>
  <si>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</si>
  <si>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</si>
  <si>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</si>
  <si>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</si>
  <si>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</si>
  <si>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</si>
  <si>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</si>
  <si>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</si>
  <si>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</si>
  <si>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</si>
  <si>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</si>
  <si>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</si>
  <si>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</si>
  <si>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</si>
  <si>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</si>
  <si>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</si>
  <si>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</si>
  <si>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</si>
  <si>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</si>
  <si>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</si>
  <si>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</si>
  <si>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</si>
  <si>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</si>
  <si>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</si>
  <si>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</si>
  <si>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</si>
  <si>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</si>
  <si>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</si>
  <si>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</si>
  <si>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</si>
  <si>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</si>
  <si>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</si>
  <si>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</si>
  <si>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성진경, ID : H2500005)</t>
  </si>
  <si>
    <t>2020년 06월 10일 10:58:30</t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</si>
  <si>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</si>
  <si>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</si>
  <si>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</si>
  <si>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</si>
  <si>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비타민C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</si>
  <si>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</si>
  <si>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</si>
  <si>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</si>
  <si>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</si>
  <si>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</si>
  <si>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</si>
  <si>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</si>
  <si>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</si>
  <si>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</si>
  <si>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</si>
  <si>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</si>
  <si>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</si>
  <si>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</si>
  <si>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</si>
  <si>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</si>
  <si>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</si>
  <si>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</si>
  <si>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</si>
  <si>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</si>
  <si>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</si>
  <si>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</si>
  <si>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</si>
  <si>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</si>
  <si>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</si>
  <si>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</si>
  <si>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H2500005</t>
  </si>
  <si>
    <t>성진경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</si>
</sst>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72.410849999999996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764384"/>
        <c:axId val="440764776"/>
      </c:barChart>
      <c:catAx>
        <c:axId val="44076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764776"/>
        <c:crosses val="autoZero"/>
        <c:auto val="1"/>
        <c:lblAlgn val="ctr"/>
        <c:lblOffset val="100"/>
        <c:noMultiLvlLbl val="0"/>
      </c:catAx>
      <c:valAx>
        <c:axId val="44076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7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4.8547425000000004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62272"/>
        <c:axId val="443262664"/>
      </c:barChart>
      <c:catAx>
        <c:axId val="4432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62664"/>
        <c:crosses val="autoZero"/>
        <c:auto val="1"/>
        <c:lblAlgn val="ctr"/>
        <c:lblOffset val="100"/>
        <c:noMultiLvlLbl val="0"/>
      </c:catAx>
      <c:valAx>
        <c:axId val="44326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6.0128219999999999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099960"/>
        <c:axId val="443100352"/>
      </c:barChart>
      <c:catAx>
        <c:axId val="44309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0352"/>
        <c:crosses val="autoZero"/>
        <c:auto val="1"/>
        <c:lblAlgn val="ctr"/>
        <c:lblOffset val="100"/>
        <c:noMultiLvlLbl val="0"/>
      </c:catAx>
      <c:valAx>
        <c:axId val="4431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09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1537.5018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1136"/>
        <c:axId val="443101528"/>
      </c:barChart>
      <c:catAx>
        <c:axId val="44310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1528"/>
        <c:crosses val="autoZero"/>
        <c:auto val="1"/>
        <c:lblAlgn val="ctr"/>
        <c:lblOffset val="100"/>
        <c:noMultiLvlLbl val="0"/>
      </c:catAx>
      <c:valAx>
        <c:axId val="44310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5885.2079999999996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2312"/>
        <c:axId val="443102704"/>
      </c:barChart>
      <c:catAx>
        <c:axId val="4431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2704"/>
        <c:crosses val="autoZero"/>
        <c:auto val="1"/>
        <c:lblAlgn val="ctr"/>
        <c:lblOffset val="100"/>
        <c:noMultiLvlLbl val="0"/>
      </c:catAx>
      <c:valAx>
        <c:axId val="443102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93.873149999999995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3488"/>
        <c:axId val="443103880"/>
      </c:barChart>
      <c:catAx>
        <c:axId val="4431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3880"/>
        <c:crosses val="autoZero"/>
        <c:auto val="1"/>
        <c:lblAlgn val="ctr"/>
        <c:lblOffset val="100"/>
        <c:noMultiLvlLbl val="0"/>
      </c:catAx>
      <c:valAx>
        <c:axId val="44310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308.09829999999999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4664"/>
        <c:axId val="443105056"/>
      </c:barChart>
      <c:catAx>
        <c:axId val="44310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5056"/>
        <c:crosses val="autoZero"/>
        <c:auto val="1"/>
        <c:lblAlgn val="ctr"/>
        <c:lblOffset val="100"/>
        <c:noMultiLvlLbl val="0"/>
      </c:catAx>
      <c:valAx>
        <c:axId val="44310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14.653091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5840"/>
        <c:axId val="443106232"/>
      </c:barChart>
      <c:catAx>
        <c:axId val="44310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6232"/>
        <c:crosses val="autoZero"/>
        <c:auto val="1"/>
        <c:lblAlgn val="ctr"/>
        <c:lblOffset val="100"/>
        <c:noMultiLvlLbl val="0"/>
      </c:catAx>
      <c:valAx>
        <c:axId val="44310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2357.4949000000001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07016"/>
        <c:axId val="443107408"/>
      </c:barChart>
      <c:catAx>
        <c:axId val="44310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07408"/>
        <c:crosses val="autoZero"/>
        <c:auto val="1"/>
        <c:lblAlgn val="ctr"/>
        <c:lblOffset val="100"/>
        <c:noMultiLvlLbl val="0"/>
      </c:catAx>
      <c:valAx>
        <c:axId val="443107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0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0.19189882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84816"/>
        <c:axId val="443885208"/>
      </c:barChart>
      <c:catAx>
        <c:axId val="44388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85208"/>
        <c:crosses val="autoZero"/>
        <c:auto val="1"/>
        <c:lblAlgn val="ctr"/>
        <c:lblOffset val="100"/>
        <c:noMultiLvlLbl val="0"/>
      </c:catAx>
      <c:valAx>
        <c:axId val="44388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8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6.5679902999999999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85992"/>
        <c:axId val="443886384"/>
      </c:barChart>
      <c:catAx>
        <c:axId val="44388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86384"/>
        <c:crosses val="autoZero"/>
        <c:auto val="1"/>
        <c:lblAlgn val="ctr"/>
        <c:lblOffset val="100"/>
        <c:noMultiLvlLbl val="0"/>
      </c:catAx>
      <c:valAx>
        <c:axId val="44388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8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56.543770000000002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765560"/>
        <c:axId val="440765952"/>
      </c:barChart>
      <c:catAx>
        <c:axId val="44076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765952"/>
        <c:crosses val="autoZero"/>
        <c:auto val="1"/>
        <c:lblAlgn val="ctr"/>
        <c:lblOffset val="100"/>
        <c:noMultiLvlLbl val="0"/>
      </c:catAx>
      <c:valAx>
        <c:axId val="440765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76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34.957549999999998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87560"/>
        <c:axId val="443887952"/>
      </c:barChart>
      <c:catAx>
        <c:axId val="44388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87952"/>
        <c:crosses val="autoZero"/>
        <c:auto val="1"/>
        <c:lblAlgn val="ctr"/>
        <c:lblOffset val="100"/>
        <c:noMultiLvlLbl val="0"/>
      </c:catAx>
      <c:valAx>
        <c:axId val="44388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8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67.763739999999999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88344"/>
        <c:axId val="443888736"/>
      </c:barChart>
      <c:catAx>
        <c:axId val="4438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88736"/>
        <c:crosses val="autoZero"/>
        <c:auto val="1"/>
        <c:lblAlgn val="ctr"/>
        <c:lblOffset val="100"/>
        <c:noMultiLvlLbl val="0"/>
      </c:catAx>
      <c:valAx>
        <c:axId val="44388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4.16</c:v>
                </c:pt>
                <c:pt idx="1">
                  <c:v>10.73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889520"/>
        <c:axId val="443889912"/>
      </c:barChart>
      <c:catAx>
        <c:axId val="44388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89912"/>
        <c:crosses val="autoZero"/>
        <c:auto val="1"/>
        <c:lblAlgn val="ctr"/>
        <c:lblOffset val="100"/>
        <c:noMultiLvlLbl val="0"/>
      </c:catAx>
      <c:valAx>
        <c:axId val="44388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8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10.520007</c:v>
                </c:pt>
                <c:pt idx="1">
                  <c:v>18.117782999999999</c:v>
                </c:pt>
                <c:pt idx="2">
                  <c:v>30.289985999999999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1117.1806999999999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91088"/>
        <c:axId val="443891480"/>
      </c:barChart>
      <c:catAx>
        <c:axId val="44389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91480"/>
        <c:crosses val="autoZero"/>
        <c:auto val="1"/>
        <c:lblAlgn val="ctr"/>
        <c:lblOffset val="100"/>
        <c:noMultiLvlLbl val="0"/>
      </c:catAx>
      <c:valAx>
        <c:axId val="44389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9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38.911853999999998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18856"/>
        <c:axId val="444719248"/>
      </c:barChart>
      <c:catAx>
        <c:axId val="44471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19248"/>
        <c:crosses val="autoZero"/>
        <c:auto val="1"/>
        <c:lblAlgn val="ctr"/>
        <c:lblOffset val="100"/>
        <c:noMultiLvlLbl val="0"/>
      </c:catAx>
      <c:valAx>
        <c:axId val="44471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1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77.97</c:v>
                </c:pt>
                <c:pt idx="1">
                  <c:v>10.039999999999999</c:v>
                </c:pt>
                <c:pt idx="2">
                  <c:v>11.991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720032"/>
        <c:axId val="444720424"/>
      </c:barChart>
      <c:catAx>
        <c:axId val="4447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0424"/>
        <c:crosses val="autoZero"/>
        <c:auto val="1"/>
        <c:lblAlgn val="ctr"/>
        <c:lblOffset val="100"/>
        <c:noMultiLvlLbl val="0"/>
      </c:catAx>
      <c:valAx>
        <c:axId val="44472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2687.1902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21208"/>
        <c:axId val="444721600"/>
      </c:barChart>
      <c:catAx>
        <c:axId val="44472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1600"/>
        <c:crosses val="autoZero"/>
        <c:auto val="1"/>
        <c:lblAlgn val="ctr"/>
        <c:lblOffset val="100"/>
        <c:noMultiLvlLbl val="0"/>
      </c:catAx>
      <c:valAx>
        <c:axId val="44472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350.16852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22384"/>
        <c:axId val="444722776"/>
      </c:barChart>
      <c:catAx>
        <c:axId val="44472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2776"/>
        <c:crosses val="autoZero"/>
        <c:auto val="1"/>
        <c:lblAlgn val="ctr"/>
        <c:lblOffset val="100"/>
        <c:noMultiLvlLbl val="0"/>
      </c:catAx>
      <c:valAx>
        <c:axId val="44472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652.2056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23560"/>
        <c:axId val="444723952"/>
      </c:barChart>
      <c:catAx>
        <c:axId val="44472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3952"/>
        <c:crosses val="autoZero"/>
        <c:auto val="1"/>
        <c:lblAlgn val="ctr"/>
        <c:lblOffset val="100"/>
        <c:noMultiLvlLbl val="0"/>
      </c:catAx>
      <c:valAx>
        <c:axId val="44472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2.7078600000000002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766736"/>
        <c:axId val="440767128"/>
      </c:barChart>
      <c:catAx>
        <c:axId val="44076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767128"/>
        <c:crosses val="autoZero"/>
        <c:auto val="1"/>
        <c:lblAlgn val="ctr"/>
        <c:lblOffset val="100"/>
        <c:noMultiLvlLbl val="0"/>
      </c:catAx>
      <c:valAx>
        <c:axId val="44076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76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6530.7592999999997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24736"/>
        <c:axId val="444725128"/>
      </c:barChart>
      <c:catAx>
        <c:axId val="44472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5128"/>
        <c:crosses val="autoZero"/>
        <c:auto val="1"/>
        <c:lblAlgn val="ctr"/>
        <c:lblOffset val="100"/>
        <c:noMultiLvlLbl val="0"/>
      </c:catAx>
      <c:valAx>
        <c:axId val="44472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24.888527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725912"/>
        <c:axId val="444726304"/>
      </c:barChart>
      <c:catAx>
        <c:axId val="44472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726304"/>
        <c:crosses val="autoZero"/>
        <c:auto val="1"/>
        <c:lblAlgn val="ctr"/>
        <c:lblOffset val="100"/>
        <c:noMultiLvlLbl val="0"/>
      </c:catAx>
      <c:valAx>
        <c:axId val="44472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72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3.0578234000000002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956824"/>
        <c:axId val="444957216"/>
      </c:barChart>
      <c:catAx>
        <c:axId val="4449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957216"/>
        <c:crosses val="autoZero"/>
        <c:auto val="1"/>
        <c:lblAlgn val="ctr"/>
        <c:lblOffset val="100"/>
        <c:noMultiLvlLbl val="0"/>
      </c:catAx>
      <c:valAx>
        <c:axId val="44495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95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863.02120000000002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767912"/>
        <c:axId val="443255608"/>
      </c:barChart>
      <c:catAx>
        <c:axId val="44076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55608"/>
        <c:crosses val="autoZero"/>
        <c:auto val="1"/>
        <c:lblAlgn val="ctr"/>
        <c:lblOffset val="100"/>
        <c:noMultiLvlLbl val="0"/>
      </c:catAx>
      <c:valAx>
        <c:axId val="44325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7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1.7616636999999999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56392"/>
        <c:axId val="443256784"/>
      </c:barChart>
      <c:catAx>
        <c:axId val="44325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56784"/>
        <c:crosses val="autoZero"/>
        <c:auto val="1"/>
        <c:lblAlgn val="ctr"/>
        <c:lblOffset val="100"/>
        <c:noMultiLvlLbl val="0"/>
      </c:catAx>
      <c:valAx>
        <c:axId val="44325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5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22.729624000000001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57568"/>
        <c:axId val="443257960"/>
      </c:barChart>
      <c:catAx>
        <c:axId val="4432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57960"/>
        <c:crosses val="autoZero"/>
        <c:auto val="1"/>
        <c:lblAlgn val="ctr"/>
        <c:lblOffset val="100"/>
        <c:noMultiLvlLbl val="0"/>
      </c:catAx>
      <c:valAx>
        <c:axId val="44325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3.0578234000000002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58744"/>
        <c:axId val="443259136"/>
      </c:barChart>
      <c:catAx>
        <c:axId val="44325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59136"/>
        <c:crosses val="autoZero"/>
        <c:auto val="1"/>
        <c:lblAlgn val="ctr"/>
        <c:lblOffset val="100"/>
        <c:noMultiLvlLbl val="0"/>
      </c:catAx>
      <c:valAx>
        <c:axId val="44325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5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1250.1365000000001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59920"/>
        <c:axId val="443260312"/>
      </c:barChart>
      <c:catAx>
        <c:axId val="44325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60312"/>
        <c:crosses val="autoZero"/>
        <c:auto val="1"/>
        <c:lblAlgn val="ctr"/>
        <c:lblOffset val="100"/>
        <c:noMultiLvlLbl val="0"/>
      </c:catAx>
      <c:valAx>
        <c:axId val="44326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5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2.4184190000000001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261096"/>
        <c:axId val="443261488"/>
      </c:barChart>
      <c:catAx>
        <c:axId val="44326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61488"/>
        <c:crosses val="autoZero"/>
        <c:auto val="1"/>
        <c:lblAlgn val="ctr"/>
        <c:lblOffset val="100"/>
        <c:noMultiLvlLbl val="0"/>
      </c:catAx>
      <c:valAx>
        <c:axId val="44326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26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성진경, ID : H2500005)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10:58:30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2687.1902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72.410849999999996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56.543770000000002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77.97</v>
      </c>
      <c r="G8" s="59">
        <f>'DRIs DATA 입력'!G8</f>
        <v>10.039999999999999</v>
      </c>
      <c r="H8" s="59">
        <f>'DRIs DATA 입력'!H8</f>
        <v>11.991</v>
      </c>
      <c r="I8" s="46"/>
      <c r="J8" s="59" t="s">
        <v>216</v>
      </c>
      <c r="K8" s="59">
        <f>'DRIs DATA 입력'!K8</f>
        <v>4.16</v>
      </c>
      <c r="L8" s="59">
        <f>'DRIs DATA 입력'!L8</f>
        <v>10.73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1117.1806999999999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38.911853999999998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2.7078600000000002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863.02120000000002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350.16852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2.6446418999999999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1.7616636999999999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22.729624000000001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3.0578234000000002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1250.1365000000001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2.4184190000000001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4.8547425000000004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6.0128219999999999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652.2056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1537.5018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6530.7592999999997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5885.2079999999996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93.873149999999995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308.09829999999999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24.888527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14.653091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2357.4949000000001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0.19189882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6.5679902999999999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34.957549999999998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67.763739999999999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1" sqref="I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309</v>
      </c>
      <c r="G1" s="62" t="s">
        <v>276</v>
      </c>
      <c r="H1" s="61" t="s">
        <v>310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311</v>
      </c>
      <c r="R5" s="65" t="s">
        <v>289</v>
      </c>
      <c r="S5" s="65" t="s">
        <v>283</v>
      </c>
      <c r="U5" s="65"/>
      <c r="V5" s="65" t="s">
        <v>287</v>
      </c>
      <c r="W5" s="65" t="s">
        <v>288</v>
      </c>
      <c r="X5" s="65" t="s">
        <v>311</v>
      </c>
      <c r="Y5" s="65" t="s">
        <v>289</v>
      </c>
      <c r="Z5" s="65" t="s">
        <v>283</v>
      </c>
    </row>
    <row r="6" spans="1:27" x14ac:dyDescent="0.4">
      <c r="A6" s="65" t="s">
        <v>278</v>
      </c>
      <c r="B6" s="65">
        <v>2200</v>
      </c>
      <c r="C6" s="65">
        <v>2687.1902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312</v>
      </c>
      <c r="O6" s="65">
        <v>50</v>
      </c>
      <c r="P6" s="65">
        <v>60</v>
      </c>
      <c r="Q6" s="65">
        <v>0</v>
      </c>
      <c r="R6" s="65">
        <v>0</v>
      </c>
      <c r="S6" s="65">
        <v>72.410849999999996</v>
      </c>
      <c r="U6" s="65" t="s">
        <v>313</v>
      </c>
      <c r="V6" s="65">
        <v>0</v>
      </c>
      <c r="W6" s="65">
        <v>0</v>
      </c>
      <c r="X6" s="65">
        <v>25</v>
      </c>
      <c r="Y6" s="65">
        <v>0</v>
      </c>
      <c r="Z6" s="65">
        <v>56.543770000000002</v>
      </c>
    </row>
    <row r="7" spans="1:27" x14ac:dyDescent="0.4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4">
      <c r="E8" s="65" t="s">
        <v>292</v>
      </c>
      <c r="F8" s="65">
        <v>77.97</v>
      </c>
      <c r="G8" s="65">
        <v>10.039999999999999</v>
      </c>
      <c r="H8" s="65">
        <v>11.991</v>
      </c>
      <c r="J8" s="65" t="s">
        <v>292</v>
      </c>
      <c r="K8" s="65">
        <v>4.16</v>
      </c>
      <c r="L8" s="65">
        <v>10.73</v>
      </c>
    </row>
    <row r="13" spans="1:27" x14ac:dyDescent="0.4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314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311</v>
      </c>
      <c r="E15" s="65" t="s">
        <v>289</v>
      </c>
      <c r="F15" s="65" t="s">
        <v>283</v>
      </c>
      <c r="H15" s="65"/>
      <c r="I15" s="65" t="s">
        <v>287</v>
      </c>
      <c r="J15" s="65" t="s">
        <v>288</v>
      </c>
      <c r="K15" s="65" t="s">
        <v>311</v>
      </c>
      <c r="L15" s="65" t="s">
        <v>289</v>
      </c>
      <c r="M15" s="65" t="s">
        <v>283</v>
      </c>
      <c r="O15" s="65"/>
      <c r="P15" s="65" t="s">
        <v>287</v>
      </c>
      <c r="Q15" s="65" t="s">
        <v>288</v>
      </c>
      <c r="R15" s="65" t="s">
        <v>311</v>
      </c>
      <c r="S15" s="65" t="s">
        <v>289</v>
      </c>
      <c r="T15" s="65" t="s">
        <v>283</v>
      </c>
      <c r="V15" s="65"/>
      <c r="W15" s="65" t="s">
        <v>287</v>
      </c>
      <c r="X15" s="65" t="s">
        <v>288</v>
      </c>
      <c r="Y15" s="65" t="s">
        <v>311</v>
      </c>
      <c r="Z15" s="65" t="s">
        <v>289</v>
      </c>
      <c r="AA15" s="65" t="s">
        <v>283</v>
      </c>
    </row>
    <row r="16" spans="1:27" x14ac:dyDescent="0.4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1117.1806999999999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38.911853999999998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2.7078600000000002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863.02120000000002</v>
      </c>
    </row>
    <row r="23" spans="1:62" x14ac:dyDescent="0.4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315</v>
      </c>
      <c r="B24" s="69"/>
      <c r="C24" s="69"/>
      <c r="D24" s="69"/>
      <c r="E24" s="69"/>
      <c r="F24" s="69"/>
      <c r="H24" s="69" t="s">
        <v>299</v>
      </c>
      <c r="I24" s="69"/>
      <c r="J24" s="69"/>
      <c r="K24" s="69"/>
      <c r="L24" s="69"/>
      <c r="M24" s="69"/>
      <c r="O24" s="69" t="s">
        <v>300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311</v>
      </c>
      <c r="E25" s="65" t="s">
        <v>289</v>
      </c>
      <c r="F25" s="65" t="s">
        <v>283</v>
      </c>
      <c r="H25" s="65"/>
      <c r="I25" s="65" t="s">
        <v>287</v>
      </c>
      <c r="J25" s="65" t="s">
        <v>288</v>
      </c>
      <c r="K25" s="65" t="s">
        <v>311</v>
      </c>
      <c r="L25" s="65" t="s">
        <v>289</v>
      </c>
      <c r="M25" s="65" t="s">
        <v>283</v>
      </c>
      <c r="O25" s="65"/>
      <c r="P25" s="65" t="s">
        <v>287</v>
      </c>
      <c r="Q25" s="65" t="s">
        <v>288</v>
      </c>
      <c r="R25" s="65" t="s">
        <v>311</v>
      </c>
      <c r="S25" s="65" t="s">
        <v>289</v>
      </c>
      <c r="T25" s="65" t="s">
        <v>283</v>
      </c>
      <c r="V25" s="65"/>
      <c r="W25" s="65" t="s">
        <v>287</v>
      </c>
      <c r="X25" s="65" t="s">
        <v>288</v>
      </c>
      <c r="Y25" s="65" t="s">
        <v>311</v>
      </c>
      <c r="Z25" s="65" t="s">
        <v>289</v>
      </c>
      <c r="AA25" s="65" t="s">
        <v>283</v>
      </c>
      <c r="AC25" s="65"/>
      <c r="AD25" s="65" t="s">
        <v>287</v>
      </c>
      <c r="AE25" s="65" t="s">
        <v>288</v>
      </c>
      <c r="AF25" s="65" t="s">
        <v>311</v>
      </c>
      <c r="AG25" s="65" t="s">
        <v>289</v>
      </c>
      <c r="AH25" s="65" t="s">
        <v>283</v>
      </c>
      <c r="AJ25" s="65"/>
      <c r="AK25" s="65" t="s">
        <v>287</v>
      </c>
      <c r="AL25" s="65" t="s">
        <v>288</v>
      </c>
      <c r="AM25" s="65" t="s">
        <v>311</v>
      </c>
      <c r="AN25" s="65" t="s">
        <v>289</v>
      </c>
      <c r="AO25" s="65" t="s">
        <v>283</v>
      </c>
      <c r="AQ25" s="65"/>
      <c r="AR25" s="65" t="s">
        <v>287</v>
      </c>
      <c r="AS25" s="65" t="s">
        <v>288</v>
      </c>
      <c r="AT25" s="65" t="s">
        <v>311</v>
      </c>
      <c r="AU25" s="65" t="s">
        <v>289</v>
      </c>
      <c r="AV25" s="65" t="s">
        <v>283</v>
      </c>
      <c r="AX25" s="65"/>
      <c r="AY25" s="65" t="s">
        <v>287</v>
      </c>
      <c r="AZ25" s="65" t="s">
        <v>288</v>
      </c>
      <c r="BA25" s="65" t="s">
        <v>311</v>
      </c>
      <c r="BB25" s="65" t="s">
        <v>289</v>
      </c>
      <c r="BC25" s="65" t="s">
        <v>283</v>
      </c>
      <c r="BE25" s="65"/>
      <c r="BF25" s="65" t="s">
        <v>287</v>
      </c>
      <c r="BG25" s="65" t="s">
        <v>288</v>
      </c>
      <c r="BH25" s="65" t="s">
        <v>311</v>
      </c>
      <c r="BI25" s="65" t="s">
        <v>289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350.16852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2.6446418999999999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1.7616636999999999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22.729624000000001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3.0578234000000002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1250.1365000000001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2.4184190000000001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4.8547425000000004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6.0128219999999999</v>
      </c>
    </row>
    <row r="33" spans="1:68" x14ac:dyDescent="0.4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323</v>
      </c>
      <c r="C35" s="65" t="s">
        <v>324</v>
      </c>
      <c r="D35" s="65" t="s">
        <v>325</v>
      </c>
      <c r="E35" s="65" t="s">
        <v>326</v>
      </c>
      <c r="F35" s="65" t="s">
        <v>327</v>
      </c>
      <c r="H35" s="65"/>
      <c r="I35" s="65" t="s">
        <v>323</v>
      </c>
      <c r="J35" s="65" t="s">
        <v>324</v>
      </c>
      <c r="K35" s="65" t="s">
        <v>325</v>
      </c>
      <c r="L35" s="65" t="s">
        <v>326</v>
      </c>
      <c r="M35" s="65" t="s">
        <v>327</v>
      </c>
      <c r="O35" s="65"/>
      <c r="P35" s="65" t="s">
        <v>323</v>
      </c>
      <c r="Q35" s="65" t="s">
        <v>324</v>
      </c>
      <c r="R35" s="65" t="s">
        <v>325</v>
      </c>
      <c r="S35" s="65" t="s">
        <v>326</v>
      </c>
      <c r="T35" s="65" t="s">
        <v>327</v>
      </c>
      <c r="V35" s="65"/>
      <c r="W35" s="65" t="s">
        <v>323</v>
      </c>
      <c r="X35" s="65" t="s">
        <v>324</v>
      </c>
      <c r="Y35" s="65" t="s">
        <v>325</v>
      </c>
      <c r="Z35" s="65" t="s">
        <v>326</v>
      </c>
      <c r="AA35" s="65" t="s">
        <v>327</v>
      </c>
      <c r="AC35" s="65"/>
      <c r="AD35" s="65" t="s">
        <v>323</v>
      </c>
      <c r="AE35" s="65" t="s">
        <v>324</v>
      </c>
      <c r="AF35" s="65" t="s">
        <v>325</v>
      </c>
      <c r="AG35" s="65" t="s">
        <v>326</v>
      </c>
      <c r="AH35" s="65" t="s">
        <v>327</v>
      </c>
      <c r="AJ35" s="65"/>
      <c r="AK35" s="65" t="s">
        <v>323</v>
      </c>
      <c r="AL35" s="65" t="s">
        <v>324</v>
      </c>
      <c r="AM35" s="65" t="s">
        <v>325</v>
      </c>
      <c r="AN35" s="65" t="s">
        <v>326</v>
      </c>
      <c r="AO35" s="65" t="s">
        <v>327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652.2056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1537.5018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6530.7592999999997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5885.2079999999996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93.873149999999995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308.09829999999999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323</v>
      </c>
      <c r="C45" s="65" t="s">
        <v>324</v>
      </c>
      <c r="D45" s="65" t="s">
        <v>325</v>
      </c>
      <c r="E45" s="65" t="s">
        <v>326</v>
      </c>
      <c r="F45" s="65" t="s">
        <v>327</v>
      </c>
      <c r="H45" s="65"/>
      <c r="I45" s="65" t="s">
        <v>323</v>
      </c>
      <c r="J45" s="65" t="s">
        <v>324</v>
      </c>
      <c r="K45" s="65" t="s">
        <v>325</v>
      </c>
      <c r="L45" s="65" t="s">
        <v>326</v>
      </c>
      <c r="M45" s="65" t="s">
        <v>327</v>
      </c>
      <c r="O45" s="65"/>
      <c r="P45" s="65" t="s">
        <v>323</v>
      </c>
      <c r="Q45" s="65" t="s">
        <v>324</v>
      </c>
      <c r="R45" s="65" t="s">
        <v>325</v>
      </c>
      <c r="S45" s="65" t="s">
        <v>326</v>
      </c>
      <c r="T45" s="65" t="s">
        <v>327</v>
      </c>
      <c r="V45" s="65"/>
      <c r="W45" s="65" t="s">
        <v>323</v>
      </c>
      <c r="X45" s="65" t="s">
        <v>324</v>
      </c>
      <c r="Y45" s="65" t="s">
        <v>325</v>
      </c>
      <c r="Z45" s="65" t="s">
        <v>326</v>
      </c>
      <c r="AA45" s="65" t="s">
        <v>327</v>
      </c>
      <c r="AC45" s="65"/>
      <c r="AD45" s="65" t="s">
        <v>323</v>
      </c>
      <c r="AE45" s="65" t="s">
        <v>324</v>
      </c>
      <c r="AF45" s="65" t="s">
        <v>325</v>
      </c>
      <c r="AG45" s="65" t="s">
        <v>326</v>
      </c>
      <c r="AH45" s="65" t="s">
        <v>327</v>
      </c>
      <c r="AJ45" s="65"/>
      <c r="AK45" s="65" t="s">
        <v>323</v>
      </c>
      <c r="AL45" s="65" t="s">
        <v>324</v>
      </c>
      <c r="AM45" s="65" t="s">
        <v>325</v>
      </c>
      <c r="AN45" s="65" t="s">
        <v>326</v>
      </c>
      <c r="AO45" s="65" t="s">
        <v>327</v>
      </c>
      <c r="AQ45" s="65"/>
      <c r="AR45" s="65" t="s">
        <v>323</v>
      </c>
      <c r="AS45" s="65" t="s">
        <v>324</v>
      </c>
      <c r="AT45" s="65" t="s">
        <v>325</v>
      </c>
      <c r="AU45" s="65" t="s">
        <v>326</v>
      </c>
      <c r="AV45" s="65" t="s">
        <v>327</v>
      </c>
      <c r="AX45" s="65"/>
      <c r="AY45" s="65" t="s">
        <v>323</v>
      </c>
      <c r="AZ45" s="65" t="s">
        <v>324</v>
      </c>
      <c r="BA45" s="65" t="s">
        <v>325</v>
      </c>
      <c r="BB45" s="65" t="s">
        <v>326</v>
      </c>
      <c r="BC45" s="65" t="s">
        <v>327</v>
      </c>
      <c r="BE45" s="65"/>
      <c r="BF45" s="65" t="s">
        <v>323</v>
      </c>
      <c r="BG45" s="65" t="s">
        <v>324</v>
      </c>
      <c r="BH45" s="65" t="s">
        <v>325</v>
      </c>
      <c r="BI45" s="65" t="s">
        <v>326</v>
      </c>
      <c r="BJ45" s="65" t="s">
        <v>327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24.888527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14.653091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2357.4949000000001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0.19189882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6.5679902999999999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34.957549999999998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67.763739999999999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3" sqref="H2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307</v>
      </c>
      <c r="D2" s="61">
        <v>59</v>
      </c>
      <c r="E2" s="61">
        <v>2687.1902</v>
      </c>
      <c r="F2" s="61">
        <v>470.85140000000001</v>
      </c>
      <c r="G2" s="61">
        <v>60.629196</v>
      </c>
      <c r="H2" s="61">
        <v>57.235244999999999</v>
      </c>
      <c r="I2" s="61">
        <v>3.3939523999999999</v>
      </c>
      <c r="J2" s="61">
        <v>72.410849999999996</v>
      </c>
      <c r="K2" s="61">
        <v>65.524665999999996</v>
      </c>
      <c r="L2" s="61">
        <v>6.8861847000000003</v>
      </c>
      <c r="M2" s="61">
        <v>56.543770000000002</v>
      </c>
      <c r="N2" s="61">
        <v>6.3095074000000002</v>
      </c>
      <c r="O2" s="61">
        <v>32.063899999999997</v>
      </c>
      <c r="P2" s="61">
        <v>1645.3331000000001</v>
      </c>
      <c r="Q2" s="61">
        <v>33.360267999999998</v>
      </c>
      <c r="R2" s="61">
        <v>1117.1806999999999</v>
      </c>
      <c r="S2" s="61">
        <v>40.986699999999999</v>
      </c>
      <c r="T2" s="61">
        <v>12914.324000000001</v>
      </c>
      <c r="U2" s="61">
        <v>2.7078600000000002</v>
      </c>
      <c r="V2" s="61">
        <v>38.911853999999998</v>
      </c>
      <c r="W2" s="61">
        <v>863.02120000000002</v>
      </c>
      <c r="X2" s="61">
        <v>350.16852</v>
      </c>
      <c r="Y2" s="61">
        <v>2.6446418999999999</v>
      </c>
      <c r="Z2" s="61">
        <v>1.7616636999999999</v>
      </c>
      <c r="AA2" s="61">
        <v>22.729624000000001</v>
      </c>
      <c r="AB2" s="61">
        <v>3.0578234000000002</v>
      </c>
      <c r="AC2" s="61">
        <v>1250.1365000000001</v>
      </c>
      <c r="AD2" s="61">
        <v>2.4184190000000001</v>
      </c>
      <c r="AE2" s="61">
        <v>4.8547425000000004</v>
      </c>
      <c r="AF2" s="61">
        <v>6.0128219999999999</v>
      </c>
      <c r="AG2" s="61">
        <v>652.2056</v>
      </c>
      <c r="AH2" s="61">
        <v>583.46410000000003</v>
      </c>
      <c r="AI2" s="61">
        <v>68.741500000000002</v>
      </c>
      <c r="AJ2" s="61">
        <v>1537.5018</v>
      </c>
      <c r="AK2" s="61">
        <v>6530.7592999999997</v>
      </c>
      <c r="AL2" s="61">
        <v>93.873149999999995</v>
      </c>
      <c r="AM2" s="61">
        <v>5885.2079999999996</v>
      </c>
      <c r="AN2" s="61">
        <v>308.09829999999999</v>
      </c>
      <c r="AO2" s="61">
        <v>24.888527</v>
      </c>
      <c r="AP2" s="61">
        <v>23.830169999999999</v>
      </c>
      <c r="AQ2" s="61">
        <v>1.0583563</v>
      </c>
      <c r="AR2" s="61">
        <v>14.653091</v>
      </c>
      <c r="AS2" s="61">
        <v>2357.4949000000001</v>
      </c>
      <c r="AT2" s="61">
        <v>0.19189882</v>
      </c>
      <c r="AU2" s="61">
        <v>6.5679902999999999</v>
      </c>
      <c r="AV2" s="61">
        <v>34.957549999999998</v>
      </c>
      <c r="AW2" s="61">
        <v>67.763739999999999</v>
      </c>
      <c r="AX2" s="61">
        <v>0.54571015</v>
      </c>
      <c r="AY2" s="61">
        <v>1.5145328</v>
      </c>
      <c r="AZ2" s="61">
        <v>119.62383</v>
      </c>
      <c r="BA2" s="61">
        <v>58.966053000000002</v>
      </c>
      <c r="BB2" s="61">
        <v>10.520007</v>
      </c>
      <c r="BC2" s="61">
        <v>18.117782999999999</v>
      </c>
      <c r="BD2" s="61">
        <v>30.289985999999999</v>
      </c>
      <c r="BE2" s="61">
        <v>1.5625297</v>
      </c>
      <c r="BF2" s="61">
        <v>10.317511</v>
      </c>
      <c r="BG2" s="61">
        <v>0</v>
      </c>
      <c r="BH2" s="61">
        <v>0</v>
      </c>
      <c r="BI2" s="61">
        <v>0</v>
      </c>
      <c r="BJ2" s="61">
        <v>3.4932494000000001E-2</v>
      </c>
      <c r="BK2" s="61">
        <v>0</v>
      </c>
      <c r="BL2" s="61">
        <v>0.20571768000000001</v>
      </c>
      <c r="BM2" s="61">
        <v>2.482837</v>
      </c>
      <c r="BN2" s="61">
        <v>0.97220839999999997</v>
      </c>
      <c r="BO2" s="61">
        <v>43.348151999999999</v>
      </c>
      <c r="BP2" s="61">
        <v>7.5648593999999996</v>
      </c>
      <c r="BQ2" s="61">
        <v>13.490689</v>
      </c>
      <c r="BR2" s="61">
        <v>51.005294999999997</v>
      </c>
      <c r="BS2" s="61">
        <v>31.584779999999999</v>
      </c>
      <c r="BT2" s="61">
        <v>11.463767000000001</v>
      </c>
      <c r="BU2" s="61">
        <v>1.0122447000000001</v>
      </c>
      <c r="BV2" s="61">
        <v>2.948067E-2</v>
      </c>
      <c r="BW2" s="61">
        <v>0.76603836000000003</v>
      </c>
      <c r="BX2" s="61">
        <v>0.75588166999999995</v>
      </c>
      <c r="BY2" s="61">
        <v>4.6170774999999997E-2</v>
      </c>
      <c r="BZ2" s="61">
        <v>1.0935840000000001E-3</v>
      </c>
      <c r="CA2" s="61">
        <v>0.37111038000000002</v>
      </c>
      <c r="CB2" s="61">
        <v>2.1325488E-2</v>
      </c>
      <c r="CC2" s="61">
        <v>3.1253206999999998E-2</v>
      </c>
      <c r="CD2" s="61">
        <v>0.46700366999999998</v>
      </c>
      <c r="CE2" s="61">
        <v>0.13883129</v>
      </c>
      <c r="CF2" s="61">
        <v>6.1204283999999998E-2</v>
      </c>
      <c r="CG2" s="61">
        <v>0</v>
      </c>
      <c r="CH2" s="61">
        <v>5.176702E-3</v>
      </c>
      <c r="CI2" s="61">
        <v>2.5327988E-3</v>
      </c>
      <c r="CJ2" s="61">
        <v>0.89972070000000004</v>
      </c>
      <c r="CK2" s="61">
        <v>2.2481880999999999E-2</v>
      </c>
      <c r="CL2" s="61">
        <v>7.5893363999999996</v>
      </c>
      <c r="CM2" s="61">
        <v>2.1145464999999999</v>
      </c>
      <c r="CN2" s="61">
        <v>2773.8690000000001</v>
      </c>
      <c r="CO2" s="61">
        <v>4962.5330000000004</v>
      </c>
      <c r="CP2" s="61">
        <v>2766.7253000000001</v>
      </c>
      <c r="CQ2" s="61">
        <v>805.03357000000005</v>
      </c>
      <c r="CR2" s="61">
        <v>608.15062999999998</v>
      </c>
      <c r="CS2" s="61">
        <v>441.58762000000002</v>
      </c>
      <c r="CT2" s="61">
        <v>2975.6392000000001</v>
      </c>
      <c r="CU2" s="61">
        <v>1716.6113</v>
      </c>
      <c r="CV2" s="61">
        <v>1445.1982</v>
      </c>
      <c r="CW2" s="61">
        <v>1943.2188000000001</v>
      </c>
      <c r="CX2" s="61">
        <v>598.78345000000002</v>
      </c>
      <c r="CY2" s="61">
        <v>3528.4594999999999</v>
      </c>
      <c r="CZ2" s="61">
        <v>1483.3658</v>
      </c>
      <c r="DA2" s="61">
        <v>4581.04</v>
      </c>
      <c r="DB2" s="61">
        <v>4067.2485000000001</v>
      </c>
      <c r="DC2" s="61">
        <v>7139.4189999999999</v>
      </c>
      <c r="DD2" s="61">
        <v>10741.73</v>
      </c>
      <c r="DE2" s="61">
        <v>2108.1770000000001</v>
      </c>
      <c r="DF2" s="61">
        <v>4423.1679999999997</v>
      </c>
      <c r="DG2" s="61">
        <v>2524.7521999999999</v>
      </c>
      <c r="DH2" s="61">
        <v>25.146889000000002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58.966053000000002</v>
      </c>
      <c r="B6">
        <f>BB2</f>
        <v>10.520007</v>
      </c>
      <c r="C6">
        <f>BC2</f>
        <v>18.117782999999999</v>
      </c>
      <c r="D6">
        <f>BD2</f>
        <v>30.289985999999999</v>
      </c>
    </row>
    <row r="7" spans="1:113" x14ac:dyDescent="0.4">
      <c r="B7">
        <f>ROUND(B6/MAX($B$6,$C$6,$D$6),1)</f>
        <v>0.3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22352</v>
      </c>
      <c r="C2" s="56">
        <f ca="1">YEAR(TODAY())-YEAR(B2)+IF(TODAY()&gt;=DATE(YEAR(TODAY()),MONTH(B2),DAY(B2)),0,-1)</f>
        <v>59</v>
      </c>
      <c r="E2" s="52">
        <v>185.5</v>
      </c>
      <c r="F2" s="53" t="s">
        <v>39</v>
      </c>
      <c r="G2" s="52">
        <v>84.05</v>
      </c>
      <c r="H2" s="51" t="s">
        <v>41</v>
      </c>
      <c r="I2" s="72">
        <f>ROUND(G3/E3^2,1)</f>
        <v>24.4</v>
      </c>
    </row>
    <row r="3" spans="1:9" x14ac:dyDescent="0.4">
      <c r="E3" s="51">
        <f>E2/100</f>
        <v>1.855</v>
      </c>
      <c r="F3" s="51" t="s">
        <v>40</v>
      </c>
      <c r="G3" s="51">
        <f>G2</f>
        <v>84.05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성진경, ID : H2500005)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10:58:30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185.5</v>
      </c>
      <c r="L12" s="129"/>
      <c r="M12" s="122">
        <f>'개인정보 및 신체계측 입력'!G2</f>
        <v>84.05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성진경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10.039999999999999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11.991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0.3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10.7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148.96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324.27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350.17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203.85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81.53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435.38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248.89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2020-06-10T04:49:15Z</dcterms:modified>
</cp:coreProperties>
</file>