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<sst xmlns="http://schemas.openxmlformats.org/spreadsheetml/2006/main" count="692" uniqueCount="283">
  <si>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</si>
  <si>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</si>
  <si>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</si>
  <si>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</si>
  <si>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</si>
  <si>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</si>
  <si>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</si>
  <si>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</si>
  <si>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</si>
  <si>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</si>
  <si>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</si>
  <si>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</si>
  <si>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</si>
  <si>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</si>
  <si>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</si>
  <si>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</si>
  <si>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</si>
  <si>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</si>
  <si>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</si>
  <si>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</si>
  <si>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</si>
  <si>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</si>
  <si>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</si>
  <si>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</si>
  <si>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</si>
  <si>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</si>
  <si>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</si>
  <si>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</si>
  <si>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</si>
  <si>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</si>
  <si>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</si>
  <si>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</si>
  <si>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</si>
  <si>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</si>
  <si>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</si>
  <si>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</si>
  <si>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</si>
  <si>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</si>
  <si>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</si>
  <si>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</si>
  <si>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</si>
  <si>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</si>
  <si>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</si>
  <si>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</si>
  <si>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</si>
  <si>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</si>
  <si>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</si>
  <si>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</si>
  <si>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</si>
  <si>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</si>
  <si>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</si>
  <si>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</si>
  <si>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</si>
  <si>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</si>
  <si>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</si>
  <si>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</si>
  <si>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</si>
  <si>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</si>
  <si>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</si>
  <si>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</si>
  <si>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</si>
  <si>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</si>
  <si>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</si>
  <si>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</si>
  <si>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</si>
  <si>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</si>
  <si>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</si>
  <si>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</si>
  <si>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</si>
  <si>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</si>
  <si>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</si>
  <si>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</si>
  <si>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</si>
  <si>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</si>
  <si>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</si>
  <si>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</si>
  <si>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</si>
  <si>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</si>
  <si>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</si>
  <si>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</si>
  <si>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</si>
  <si>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</si>
  <si>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</si>
  <si>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</si>
  <si>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</si>
  <si>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</si>
  <si>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</si>
  <si>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</si>
  <si>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</si>
  <si>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</si>
  <si>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</si>
  <si>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</si>
  <si>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</si>
  <si>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</si>
  <si>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</si>
  <si>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</si>
  <si>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</si>
  <si>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</si>
  <si>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</si>
  <si>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</si>
  <si>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</si>
  <si>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</si>
  <si>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</si>
  <si>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</si>
  <si>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</si>
  <si>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</si>
  <si>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</si>
  <si>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</si>
  <si>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</si>
  <si>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</si>
  <si>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</si>
  <si>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</si>
  <si>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</si>
  <si>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</si>
  <si>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</si>
  <si>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</si>
  <si>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</si>
  <si>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</si>
  <si>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</si>
  <si>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</si>
  <si>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</si>
  <si>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</si>
  <si>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</si>
  <si>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</si>
  <si>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</si>
  <si>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</si>
  <si>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</si>
  <si>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</si>
  <si>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</si>
  <si>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</si>
  <si>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</si>
  <si>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</si>
  <si>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</si>
  <si>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</si>
  <si>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</si>
  <si>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</si>
  <si>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</si>
  <si>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</si>
  <si>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</si>
  <si>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</si>
  <si>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</si>
  <si>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</si>
  <si>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</si>
  <si>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</si>
  <si>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</si>
  <si>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</si>
  <si>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</si>
  <si>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</si>
  <si>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</si>
  <si>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</si>
  <si>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</si>
  <si>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</si>
  <si>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</si>
  <si>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</si>
  <si>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</si>
  <si>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</si>
  <si>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</si>
  <si>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</si>
  <si>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</si>
  <si>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</si>
  <si>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</si>
  <si>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</si>
  <si>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</si>
  <si>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</si>
  <si>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</si>
  <si>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</si>
  <si>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</si>
  <si>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</si>
  <si>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</si>
  <si>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</si>
  <si>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</si>
  <si>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</si>
  <si>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</si>
  <si>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</si>
  <si>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</si>
  <si>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</si>
  <si>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</si>
  <si>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</si>
  <si>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</si>
  <si>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</si>
  <si>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</si>
  <si>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</si>
  <si>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</si>
  <si>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</si>
  <si>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</si>
  <si>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</si>
  <si>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</si>
  <si>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</si>
  <si>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</si>
  <si>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</si>
  <si>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</si>
  <si>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</si>
  <si>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</si>
  <si>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</si>
  <si>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</si>
  <si>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</si>
  <si>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</si>
  <si>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</si>
  <si>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</si>
  <si>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</si>
  <si>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</si>
  <si>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</si>
  <si>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</si>
  <si>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</si>
  <si>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</si>
  <si>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</si>
  <si>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</si>
  <si>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</si>
  <si>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</si>
  <si>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</si>
  <si>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</si>
  <si>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</si>
  <si>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</si>
  <si>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</si>
  <si>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</si>
  <si>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</si>
  <si>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</si>
  <si>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</si>
  <si>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</si>
  <si>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</si>
  <si>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</si>
  <si>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</si>
  <si>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</si>
  <si>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</si>
  <si>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</si>
  <si>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</si>
  <si>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</si>
  <si>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</si>
  <si>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</si>
  <si>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</si>
  <si>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</si>
  <si>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</si>
  <si>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</si>
  <si>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</si>
  <si>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</si>
  <si>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</si>
  <si>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</si>
  <si>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</si>
  <si>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</si>
  <si>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</si>
  <si>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</si>
  <si>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</si>
  <si>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</si>
  <si>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</si>
  <si>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</si>
  <si>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</si>
  <si>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</si>
  <si>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</si>
  <si>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</si>
  <si>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</si>
  <si>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</si>
  <si>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</si>
  <si>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</si>
  <si>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</si>
  <si>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</si>
  <si>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</si>
  <si>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</si>
  <si>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</si>
  <si>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</si>
  <si>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</si>
  <si>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</si>
  <si>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</si>
  <si>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</si>
  <si>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</si>
  <si>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</si>
  <si>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</si>
  <si>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</si>
  <si>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</si>
  <si>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</si>
  <si>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</si>
  <si>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</si>
  <si>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</si>
  <si>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</si>
  <si>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</si>
  <si>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</si>
  <si>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</si>
  <si>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</si>
  <si>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</si>
  <si>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이진, ID : H2500010)</t>
  </si>
  <si>
    <t>출력시각</t>
  </si>
  <si>
    <t>2020년 11월 24일 16:46:55</t>
  </si>
  <si>
    <t>H2500010</t>
  </si>
  <si>
    <t>이진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</si>
</sst>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05072"/>
        <c:axId val="513196448"/>
      </c:barChart>
      <c:catAx>
        <c:axId val="51320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196448"/>
        <c:crosses val="autoZero"/>
        <c:auto val="1"/>
        <c:lblAlgn val="ctr"/>
        <c:lblOffset val="100"/>
        <c:noMultiLvlLbl val="0"/>
      </c:catAx>
      <c:valAx>
        <c:axId val="51319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0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5728"/>
        <c:axId val="527240824"/>
      </c:barChart>
      <c:catAx>
        <c:axId val="52723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40824"/>
        <c:crosses val="autoZero"/>
        <c:auto val="1"/>
        <c:lblAlgn val="ctr"/>
        <c:lblOffset val="100"/>
        <c:noMultiLvlLbl val="0"/>
      </c:catAx>
      <c:valAx>
        <c:axId val="52724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8864"/>
        <c:axId val="527234552"/>
      </c:barChart>
      <c:catAx>
        <c:axId val="5272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4552"/>
        <c:crosses val="autoZero"/>
        <c:auto val="1"/>
        <c:lblAlgn val="ctr"/>
        <c:lblOffset val="100"/>
        <c:noMultiLvlLbl val="0"/>
      </c:catAx>
      <c:valAx>
        <c:axId val="52723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4944"/>
        <c:axId val="527234160"/>
      </c:barChart>
      <c:catAx>
        <c:axId val="52723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4160"/>
        <c:crosses val="autoZero"/>
        <c:auto val="1"/>
        <c:lblAlgn val="ctr"/>
        <c:lblOffset val="100"/>
        <c:noMultiLvlLbl val="0"/>
      </c:catAx>
      <c:valAx>
        <c:axId val="52723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3371.5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7688"/>
        <c:axId val="527238472"/>
      </c:barChart>
      <c:catAx>
        <c:axId val="5272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8472"/>
        <c:crosses val="autoZero"/>
        <c:auto val="1"/>
        <c:lblAlgn val="ctr"/>
        <c:lblOffset val="100"/>
        <c:noMultiLvlLbl val="0"/>
      </c:catAx>
      <c:valAx>
        <c:axId val="5272384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9648"/>
        <c:axId val="527240432"/>
      </c:barChart>
      <c:catAx>
        <c:axId val="52723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40432"/>
        <c:crosses val="autoZero"/>
        <c:auto val="1"/>
        <c:lblAlgn val="ctr"/>
        <c:lblOffset val="100"/>
        <c:noMultiLvlLbl val="0"/>
      </c:catAx>
      <c:valAx>
        <c:axId val="52724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3376"/>
        <c:axId val="527233768"/>
      </c:barChart>
      <c:catAx>
        <c:axId val="52723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3768"/>
        <c:crosses val="autoZero"/>
        <c:auto val="1"/>
        <c:lblAlgn val="ctr"/>
        <c:lblOffset val="100"/>
        <c:noMultiLvlLbl val="0"/>
      </c:catAx>
      <c:valAx>
        <c:axId val="52723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601704"/>
        <c:axId val="510595824"/>
      </c:barChart>
      <c:catAx>
        <c:axId val="51060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95824"/>
        <c:crosses val="autoZero"/>
        <c:auto val="1"/>
        <c:lblAlgn val="ctr"/>
        <c:lblOffset val="100"/>
        <c:noMultiLvlLbl val="0"/>
      </c:catAx>
      <c:valAx>
        <c:axId val="51059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60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95432"/>
        <c:axId val="510600920"/>
      </c:barChart>
      <c:catAx>
        <c:axId val="51059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600920"/>
        <c:crosses val="autoZero"/>
        <c:auto val="1"/>
        <c:lblAlgn val="ctr"/>
        <c:lblOffset val="100"/>
        <c:noMultiLvlLbl val="0"/>
      </c:catAx>
      <c:valAx>
        <c:axId val="510600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9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602488"/>
        <c:axId val="510597000"/>
      </c:barChart>
      <c:catAx>
        <c:axId val="51060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97000"/>
        <c:crosses val="autoZero"/>
        <c:auto val="1"/>
        <c:lblAlgn val="ctr"/>
        <c:lblOffset val="100"/>
        <c:noMultiLvlLbl val="0"/>
      </c:catAx>
      <c:valAx>
        <c:axId val="51059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60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99744"/>
        <c:axId val="510597392"/>
      </c:barChart>
      <c:catAx>
        <c:axId val="51059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97392"/>
        <c:crosses val="autoZero"/>
        <c:auto val="1"/>
        <c:lblAlgn val="ctr"/>
        <c:lblOffset val="100"/>
        <c:noMultiLvlLbl val="0"/>
      </c:catAx>
      <c:valAx>
        <c:axId val="510597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04288"/>
        <c:axId val="513202720"/>
      </c:barChart>
      <c:catAx>
        <c:axId val="51320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02720"/>
        <c:crosses val="autoZero"/>
        <c:auto val="1"/>
        <c:lblAlgn val="ctr"/>
        <c:lblOffset val="100"/>
        <c:noMultiLvlLbl val="0"/>
      </c:catAx>
      <c:valAx>
        <c:axId val="513202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96608"/>
        <c:axId val="510602096"/>
      </c:barChart>
      <c:catAx>
        <c:axId val="51059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602096"/>
        <c:crosses val="autoZero"/>
        <c:auto val="1"/>
        <c:lblAlgn val="ctr"/>
        <c:lblOffset val="100"/>
        <c:noMultiLvlLbl val="0"/>
      </c:catAx>
      <c:valAx>
        <c:axId val="51060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97784"/>
        <c:axId val="510598568"/>
      </c:barChart>
      <c:catAx>
        <c:axId val="51059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98568"/>
        <c:crosses val="autoZero"/>
        <c:auto val="1"/>
        <c:lblAlgn val="ctr"/>
        <c:lblOffset val="100"/>
        <c:noMultiLvlLbl val="0"/>
      </c:catAx>
      <c:valAx>
        <c:axId val="51059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9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1.8</c:v>
                </c:pt>
                <c:pt idx="1">
                  <c:v>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704288"/>
        <c:axId val="261703504"/>
      </c:barChart>
      <c:catAx>
        <c:axId val="26170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03504"/>
        <c:crosses val="autoZero"/>
        <c:auto val="1"/>
        <c:lblAlgn val="ctr"/>
        <c:lblOffset val="100"/>
        <c:noMultiLvlLbl val="0"/>
      </c:catAx>
      <c:valAx>
        <c:axId val="26170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7.602589</c:v>
                </c:pt>
                <c:pt idx="1">
                  <c:v>9.7644680000000008</c:v>
                </c:pt>
                <c:pt idx="2">
                  <c:v>10.668170999999999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05464"/>
        <c:axId val="261703896"/>
      </c:barChart>
      <c:catAx>
        <c:axId val="26170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03896"/>
        <c:crosses val="autoZero"/>
        <c:auto val="1"/>
        <c:lblAlgn val="ctr"/>
        <c:lblOffset val="100"/>
        <c:noMultiLvlLbl val="0"/>
      </c:catAx>
      <c:valAx>
        <c:axId val="26170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0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47608"/>
        <c:axId val="526446432"/>
      </c:barChart>
      <c:catAx>
        <c:axId val="52644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46432"/>
        <c:crosses val="autoZero"/>
        <c:auto val="1"/>
        <c:lblAlgn val="ctr"/>
        <c:lblOffset val="100"/>
        <c:noMultiLvlLbl val="0"/>
      </c:catAx>
      <c:valAx>
        <c:axId val="52644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4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83.4</c:v>
                </c:pt>
                <c:pt idx="1">
                  <c:v>5.4</c:v>
                </c:pt>
                <c:pt idx="2">
                  <c:v>11.2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447216"/>
        <c:axId val="526446040"/>
      </c:barChart>
      <c:catAx>
        <c:axId val="52644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46040"/>
        <c:crosses val="autoZero"/>
        <c:auto val="1"/>
        <c:lblAlgn val="ctr"/>
        <c:lblOffset val="100"/>
        <c:noMultiLvlLbl val="0"/>
      </c:catAx>
      <c:valAx>
        <c:axId val="52644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4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51528"/>
        <c:axId val="526451920"/>
      </c:barChart>
      <c:catAx>
        <c:axId val="52645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51920"/>
        <c:crosses val="autoZero"/>
        <c:auto val="1"/>
        <c:lblAlgn val="ctr"/>
        <c:lblOffset val="100"/>
        <c:noMultiLvlLbl val="0"/>
      </c:catAx>
      <c:valAx>
        <c:axId val="5264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5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52312"/>
        <c:axId val="526448392"/>
      </c:barChart>
      <c:catAx>
        <c:axId val="52645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48392"/>
        <c:crosses val="autoZero"/>
        <c:auto val="1"/>
        <c:lblAlgn val="ctr"/>
        <c:lblOffset val="100"/>
        <c:noMultiLvlLbl val="0"/>
      </c:catAx>
      <c:valAx>
        <c:axId val="52644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5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50744"/>
        <c:axId val="526448784"/>
      </c:barChart>
      <c:catAx>
        <c:axId val="52645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48784"/>
        <c:crosses val="autoZero"/>
        <c:auto val="1"/>
        <c:lblAlgn val="ctr"/>
        <c:lblOffset val="100"/>
        <c:noMultiLvlLbl val="0"/>
      </c:catAx>
      <c:valAx>
        <c:axId val="52644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5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06640"/>
        <c:axId val="513199584"/>
      </c:barChart>
      <c:catAx>
        <c:axId val="51320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199584"/>
        <c:crosses val="autoZero"/>
        <c:auto val="1"/>
        <c:lblAlgn val="ctr"/>
        <c:lblOffset val="100"/>
        <c:noMultiLvlLbl val="0"/>
      </c:catAx>
      <c:valAx>
        <c:axId val="51319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0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3432.3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51136"/>
        <c:axId val="526444864"/>
      </c:barChart>
      <c:catAx>
        <c:axId val="52645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44864"/>
        <c:crosses val="autoZero"/>
        <c:auto val="1"/>
        <c:lblAlgn val="ctr"/>
        <c:lblOffset val="100"/>
        <c:noMultiLvlLbl val="0"/>
      </c:catAx>
      <c:valAx>
        <c:axId val="5264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5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45648"/>
        <c:axId val="526446824"/>
      </c:barChart>
      <c:catAx>
        <c:axId val="52644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46824"/>
        <c:crosses val="autoZero"/>
        <c:auto val="1"/>
        <c:lblAlgn val="ctr"/>
        <c:lblOffset val="100"/>
        <c:noMultiLvlLbl val="0"/>
      </c:catAx>
      <c:valAx>
        <c:axId val="52644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4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01616"/>
        <c:axId val="506802792"/>
      </c:barChart>
      <c:catAx>
        <c:axId val="50680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02792"/>
        <c:crosses val="autoZero"/>
        <c:auto val="1"/>
        <c:lblAlgn val="ctr"/>
        <c:lblOffset val="100"/>
        <c:noMultiLvlLbl val="0"/>
      </c:catAx>
      <c:valAx>
        <c:axId val="50680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0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05856"/>
        <c:axId val="513207032"/>
      </c:barChart>
      <c:catAx>
        <c:axId val="51320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07032"/>
        <c:crosses val="autoZero"/>
        <c:auto val="1"/>
        <c:lblAlgn val="ctr"/>
        <c:lblOffset val="100"/>
        <c:noMultiLvlLbl val="0"/>
      </c:catAx>
      <c:valAx>
        <c:axId val="51320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00760"/>
        <c:axId val="513201152"/>
      </c:barChart>
      <c:catAx>
        <c:axId val="51320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01152"/>
        <c:crosses val="autoZero"/>
        <c:auto val="1"/>
        <c:lblAlgn val="ctr"/>
        <c:lblOffset val="100"/>
        <c:noMultiLvlLbl val="0"/>
      </c:catAx>
      <c:valAx>
        <c:axId val="513201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0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04680"/>
        <c:axId val="513209776"/>
      </c:barChart>
      <c:catAx>
        <c:axId val="51320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09776"/>
        <c:crosses val="autoZero"/>
        <c:auto val="1"/>
        <c:lblAlgn val="ctr"/>
        <c:lblOffset val="100"/>
        <c:noMultiLvlLbl val="0"/>
      </c:catAx>
      <c:valAx>
        <c:axId val="51320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0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09384"/>
        <c:axId val="513207816"/>
      </c:barChart>
      <c:catAx>
        <c:axId val="51320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07816"/>
        <c:crosses val="autoZero"/>
        <c:auto val="1"/>
        <c:lblAlgn val="ctr"/>
        <c:lblOffset val="100"/>
        <c:noMultiLvlLbl val="0"/>
      </c:catAx>
      <c:valAx>
        <c:axId val="51320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0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08600"/>
        <c:axId val="513208992"/>
      </c:barChart>
      <c:catAx>
        <c:axId val="51320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08992"/>
        <c:crosses val="autoZero"/>
        <c:auto val="1"/>
        <c:lblAlgn val="ctr"/>
        <c:lblOffset val="100"/>
        <c:noMultiLvlLbl val="0"/>
      </c:catAx>
      <c:valAx>
        <c:axId val="51320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0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10952"/>
        <c:axId val="527235336"/>
      </c:barChart>
      <c:catAx>
        <c:axId val="51321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5336"/>
        <c:crosses val="autoZero"/>
        <c:auto val="1"/>
        <c:lblAlgn val="ctr"/>
        <c:lblOffset val="100"/>
        <c:noMultiLvlLbl val="0"/>
      </c:catAx>
      <c:valAx>
        <c:axId val="52723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1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이진, ID : H2500010)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16:46:55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2826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83.4</v>
      </c>
      <c r="G8" s="59">
        <f>'DRIs DATA 입력'!G8</f>
        <v>5.4</v>
      </c>
      <c r="H8" s="59">
        <f>'DRIs DATA 입력'!H8</f>
        <v>11.2</v>
      </c>
      <c r="I8" s="46"/>
      <c r="J8" s="59" t="s">
        <v>216</v>
      </c>
      <c r="K8" s="59">
        <f>'DRIs DATA 입력'!K8</f>
        <v>1.8</v>
      </c>
      <c r="L8" s="59">
        <f>'DRIs DATA 입력'!L8</f>
        <v>7.9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438.6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237.2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498.8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434.5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1433.4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3432.3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3371.5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909.5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200.2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60" sqref="O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2826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73.2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27.5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83.4</v>
      </c>
      <c r="G8" s="68">
        <v>5.4</v>
      </c>
      <c r="H8" s="68">
        <v>11.2</v>
      </c>
      <c r="J8" s="68" t="s">
        <v>216</v>
      </c>
      <c r="K8" s="68">
        <v>1.8</v>
      </c>
      <c r="L8" s="68">
        <v>7.9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438.6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14.8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2.5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237.2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130.9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1.7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1.3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17.2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2.1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498.8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10.4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2.9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3.1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434.5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1433.4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3432.3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3371.5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102.1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131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15.2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13.6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909.5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5.5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200.2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108.2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64</v>
      </c>
      <c r="E2" s="61">
        <v>2826.0203000000001</v>
      </c>
      <c r="F2" s="61">
        <v>544.67830000000004</v>
      </c>
      <c r="G2" s="61">
        <v>35.458412000000003</v>
      </c>
      <c r="H2" s="61">
        <v>25.235375999999999</v>
      </c>
      <c r="I2" s="61">
        <v>10.223038000000001</v>
      </c>
      <c r="J2" s="61">
        <v>73.184340000000006</v>
      </c>
      <c r="K2" s="61">
        <v>54.933140000000002</v>
      </c>
      <c r="L2" s="61">
        <v>18.251201999999999</v>
      </c>
      <c r="M2" s="61">
        <v>27.466227</v>
      </c>
      <c r="N2" s="61">
        <v>3.3813247999999998</v>
      </c>
      <c r="O2" s="61">
        <v>12.332653000000001</v>
      </c>
      <c r="P2" s="61">
        <v>962.62620000000004</v>
      </c>
      <c r="Q2" s="61">
        <v>18.678789999999999</v>
      </c>
      <c r="R2" s="61">
        <v>438.64855999999997</v>
      </c>
      <c r="S2" s="61">
        <v>71.060140000000004</v>
      </c>
      <c r="T2" s="61">
        <v>4411.0586000000003</v>
      </c>
      <c r="U2" s="61">
        <v>2.4777095</v>
      </c>
      <c r="V2" s="61">
        <v>14.824</v>
      </c>
      <c r="W2" s="61">
        <v>237.18091999999999</v>
      </c>
      <c r="X2" s="61">
        <v>130.92580000000001</v>
      </c>
      <c r="Y2" s="61">
        <v>1.7165718000000001</v>
      </c>
      <c r="Z2" s="61">
        <v>1.2666118</v>
      </c>
      <c r="AA2" s="61">
        <v>17.227882000000001</v>
      </c>
      <c r="AB2" s="61">
        <v>2.1303665999999999</v>
      </c>
      <c r="AC2" s="61">
        <v>498.80340000000001</v>
      </c>
      <c r="AD2" s="61">
        <v>10.391408999999999</v>
      </c>
      <c r="AE2" s="61">
        <v>2.9061430000000001</v>
      </c>
      <c r="AF2" s="61">
        <v>3.0501585000000002</v>
      </c>
      <c r="AG2" s="61">
        <v>434.50085000000001</v>
      </c>
      <c r="AH2" s="61">
        <v>280.55410000000001</v>
      </c>
      <c r="AI2" s="61">
        <v>153.94673</v>
      </c>
      <c r="AJ2" s="61">
        <v>1433.3761</v>
      </c>
      <c r="AK2" s="61">
        <v>3432.2997999999998</v>
      </c>
      <c r="AL2" s="61">
        <v>102.061195</v>
      </c>
      <c r="AM2" s="61">
        <v>3371.5356000000002</v>
      </c>
      <c r="AN2" s="61">
        <v>131.00581</v>
      </c>
      <c r="AO2" s="61">
        <v>15.169226</v>
      </c>
      <c r="AP2" s="61">
        <v>12.840192</v>
      </c>
      <c r="AQ2" s="61">
        <v>2.3290339000000002</v>
      </c>
      <c r="AR2" s="61">
        <v>13.563363000000001</v>
      </c>
      <c r="AS2" s="61">
        <v>909.47595000000001</v>
      </c>
      <c r="AT2" s="61">
        <v>2.2564730000000002E-2</v>
      </c>
      <c r="AU2" s="61">
        <v>5.531758</v>
      </c>
      <c r="AV2" s="61">
        <v>200.17068</v>
      </c>
      <c r="AW2" s="61">
        <v>108.21409</v>
      </c>
      <c r="AX2" s="61">
        <v>4.5151904E-2</v>
      </c>
      <c r="AY2" s="61">
        <v>0.75501620000000003</v>
      </c>
      <c r="AZ2" s="61">
        <v>169.07866000000001</v>
      </c>
      <c r="BA2" s="61">
        <v>28.04852</v>
      </c>
      <c r="BB2" s="61">
        <v>7.602589</v>
      </c>
      <c r="BC2" s="61">
        <v>9.7644680000000008</v>
      </c>
      <c r="BD2" s="61">
        <v>10.668170999999999</v>
      </c>
      <c r="BE2" s="61">
        <v>0.65413759999999999</v>
      </c>
      <c r="BF2" s="61">
        <v>3.4662375000000001</v>
      </c>
      <c r="BG2" s="61">
        <v>6.9387240000000003E-3</v>
      </c>
      <c r="BH2" s="61">
        <v>1.8805405000000001E-2</v>
      </c>
      <c r="BI2" s="61">
        <v>1.4239079E-2</v>
      </c>
      <c r="BJ2" s="61">
        <v>5.5749707000000003E-2</v>
      </c>
      <c r="BK2" s="61">
        <v>5.3374800000000001E-4</v>
      </c>
      <c r="BL2" s="61">
        <v>0.1263301</v>
      </c>
      <c r="BM2" s="61">
        <v>1.3001593</v>
      </c>
      <c r="BN2" s="61">
        <v>0.27985149999999998</v>
      </c>
      <c r="BO2" s="61">
        <v>23.439795</v>
      </c>
      <c r="BP2" s="61">
        <v>2.9967437000000001</v>
      </c>
      <c r="BQ2" s="61">
        <v>6.3911246999999998</v>
      </c>
      <c r="BR2" s="61">
        <v>27.811357000000001</v>
      </c>
      <c r="BS2" s="61">
        <v>23.982324999999999</v>
      </c>
      <c r="BT2" s="61">
        <v>3.1964990000000002</v>
      </c>
      <c r="BU2" s="61">
        <v>0.26341835000000002</v>
      </c>
      <c r="BV2" s="61">
        <v>4.431686E-2</v>
      </c>
      <c r="BW2" s="61">
        <v>0.24431923</v>
      </c>
      <c r="BX2" s="61">
        <v>0.69740605</v>
      </c>
      <c r="BY2" s="61">
        <v>7.9936005000000004E-2</v>
      </c>
      <c r="BZ2" s="61">
        <v>1.072789E-3</v>
      </c>
      <c r="CA2" s="61">
        <v>0.52971659999999998</v>
      </c>
      <c r="CB2" s="61">
        <v>2.1876522999999998E-2</v>
      </c>
      <c r="CC2" s="61">
        <v>0.16538296999999999</v>
      </c>
      <c r="CD2" s="61">
        <v>1.0733143999999999</v>
      </c>
      <c r="CE2" s="61">
        <v>5.8382139999999999E-2</v>
      </c>
      <c r="CF2" s="61">
        <v>0.2093933</v>
      </c>
      <c r="CG2" s="61">
        <v>0</v>
      </c>
      <c r="CH2" s="61">
        <v>4.6943949999999998E-2</v>
      </c>
      <c r="CI2" s="61">
        <v>3.8376210000000001E-2</v>
      </c>
      <c r="CJ2" s="61">
        <v>2.2500469999999999</v>
      </c>
      <c r="CK2" s="61">
        <v>9.8579679999999999E-3</v>
      </c>
      <c r="CL2" s="61">
        <v>2.1295744999999999</v>
      </c>
      <c r="CM2" s="61">
        <v>1.1599636</v>
      </c>
      <c r="CN2" s="61">
        <v>2923.7683000000002</v>
      </c>
      <c r="CO2" s="61">
        <v>4941.1054999999997</v>
      </c>
      <c r="CP2" s="61">
        <v>1851.3572999999999</v>
      </c>
      <c r="CQ2" s="61">
        <v>900.33654999999999</v>
      </c>
      <c r="CR2" s="61">
        <v>511.33425999999997</v>
      </c>
      <c r="CS2" s="61">
        <v>810.74789999999996</v>
      </c>
      <c r="CT2" s="61">
        <v>2792.1500999999998</v>
      </c>
      <c r="CU2" s="61">
        <v>1328.8806</v>
      </c>
      <c r="CV2" s="61">
        <v>2580.8398000000002</v>
      </c>
      <c r="CW2" s="61">
        <v>1351.7374</v>
      </c>
      <c r="CX2" s="61">
        <v>452.18677000000002</v>
      </c>
      <c r="CY2" s="61">
        <v>4138.4565000000002</v>
      </c>
      <c r="CZ2" s="61">
        <v>1349.5314000000001</v>
      </c>
      <c r="DA2" s="61">
        <v>4019.2737000000002</v>
      </c>
      <c r="DB2" s="61">
        <v>4406.8149999999996</v>
      </c>
      <c r="DC2" s="61">
        <v>5019.5959999999995</v>
      </c>
      <c r="DD2" s="61">
        <v>7520.0356000000002</v>
      </c>
      <c r="DE2" s="61">
        <v>1306.8958</v>
      </c>
      <c r="DF2" s="61">
        <v>5332.9390000000003</v>
      </c>
      <c r="DG2" s="61">
        <v>1739.4518</v>
      </c>
      <c r="DH2" s="61">
        <v>65.559359999999998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28.04852</v>
      </c>
      <c r="B6">
        <f>BB2</f>
        <v>7.602589</v>
      </c>
      <c r="C6">
        <f>BC2</f>
        <v>9.7644680000000008</v>
      </c>
      <c r="D6">
        <f>BD2</f>
        <v>10.668170999999999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20684</v>
      </c>
      <c r="C2" s="56">
        <f ca="1">YEAR(TODAY())-YEAR(B2)+IF(TODAY()&gt;=DATE(YEAR(TODAY()),MONTH(B2),DAY(B2)),0,-1)</f>
        <v>64</v>
      </c>
      <c r="E2" s="52">
        <v>169</v>
      </c>
      <c r="F2" s="53" t="s">
        <v>39</v>
      </c>
      <c r="G2" s="52">
        <v>69</v>
      </c>
      <c r="H2" s="51" t="s">
        <v>41</v>
      </c>
      <c r="I2" s="77">
        <f>ROUND(G3/E3^2,1)</f>
        <v>24.2</v>
      </c>
    </row>
    <row r="3" spans="1:9" x14ac:dyDescent="0.3">
      <c r="E3" s="51">
        <f>E2/100</f>
        <v>1.69</v>
      </c>
      <c r="F3" s="51" t="s">
        <v>40</v>
      </c>
      <c r="G3" s="51">
        <f>G2</f>
        <v>69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이진, ID : H2500010)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16:46:55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44078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64</v>
      </c>
      <c r="G12" s="99"/>
      <c r="H12" s="99"/>
      <c r="I12" s="99"/>
      <c r="K12" s="128">
        <f>'개인정보 및 신체계측 입력'!E2</f>
        <v>169</v>
      </c>
      <c r="L12" s="129"/>
      <c r="M12" s="122">
        <f>'개인정보 및 신체계측 입력'!G2</f>
        <v>69</v>
      </c>
      <c r="N12" s="123"/>
      <c r="O12" s="118" t="s">
        <v>271</v>
      </c>
      <c r="P12" s="112"/>
      <c r="Q12" s="95">
        <f>'개인정보 및 신체계측 입력'!I2</f>
        <v>24.2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이진,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83.4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5.4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11.2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1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7.9</v>
      </c>
      <c r="L71" s="36" t="s">
        <v>53</v>
      </c>
      <c r="M71" s="36">
        <f>ROUND('DRIs DATA'!K8,1)</f>
        <v>1.8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58.48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123.33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130.9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140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54.31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228.82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152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2020-11-26T01:06:29Z</dcterms:modified>
</cp:coreProperties>
</file>