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<sst xmlns="http://schemas.openxmlformats.org/spreadsheetml/2006/main" count="692" uniqueCount="283">
  <si>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</si>
  <si>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</si>
  <si>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</si>
  <si>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</si>
  <si>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</si>
  <si>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</si>
  <si>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</si>
  <si>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</si>
  <si>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</si>
  <si>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</si>
  <si>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</si>
  <si>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</si>
  <si>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</si>
  <si>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</si>
  <si>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</si>
  <si>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</si>
  <si>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</si>
  <si>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</si>
  <si>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</si>
  <si>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</si>
  <si>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</si>
  <si>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</si>
  <si>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</si>
  <si>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</si>
  <si>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</si>
  <si>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</si>
  <si>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</si>
  <si>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</si>
  <si>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</si>
  <si>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</si>
  <si>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</si>
  <si>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</si>
  <si>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</si>
  <si>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</si>
  <si>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</si>
  <si>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</si>
  <si>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</si>
  <si>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</si>
  <si>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</si>
  <si>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</si>
  <si>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</si>
  <si>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</si>
  <si>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</si>
  <si>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</si>
  <si>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</si>
  <si>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</si>
  <si>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</si>
  <si>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</si>
  <si>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</si>
  <si>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</si>
  <si>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</si>
  <si>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</si>
  <si>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</si>
  <si>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</si>
  <si>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</si>
  <si>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</si>
  <si>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</si>
  <si>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</si>
  <si>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</si>
  <si>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</si>
  <si>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</si>
  <si>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</si>
  <si>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</si>
  <si>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</si>
  <si>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</si>
  <si>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</si>
  <si>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</si>
  <si>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</si>
  <si>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</si>
  <si>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</si>
  <si>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</si>
  <si>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</si>
  <si>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</si>
  <si>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</si>
  <si>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</si>
  <si>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</si>
  <si>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</si>
  <si>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</si>
  <si>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</si>
  <si>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</si>
  <si>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</si>
  <si>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</si>
  <si>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</si>
  <si>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</si>
  <si>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</si>
  <si>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</si>
  <si>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</si>
  <si>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</si>
  <si>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</si>
  <si>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</si>
  <si>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</si>
  <si>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</si>
  <si>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</si>
  <si>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</si>
  <si>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</si>
  <si>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</si>
  <si>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</si>
  <si>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</si>
  <si>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</si>
  <si>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</si>
  <si>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</si>
  <si>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</si>
  <si>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</si>
  <si>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</si>
  <si>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</si>
  <si>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</si>
  <si>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</si>
  <si>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</si>
  <si>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</si>
  <si>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</si>
  <si>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</si>
  <si>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</si>
  <si>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</si>
  <si>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</si>
  <si>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</si>
  <si>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</si>
  <si>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</si>
  <si>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</si>
  <si>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</si>
  <si>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</si>
  <si>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</si>
  <si>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</si>
  <si>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</si>
  <si>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</si>
  <si>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</si>
  <si>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</si>
  <si>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</si>
  <si>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</si>
  <si>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</si>
  <si>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</si>
  <si>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</si>
  <si>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</si>
  <si>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</si>
  <si>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</si>
  <si>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</si>
  <si>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</si>
  <si>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</si>
  <si>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</si>
  <si>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</si>
  <si>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</si>
  <si>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</si>
  <si>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</si>
  <si>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</si>
  <si>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</si>
  <si>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</si>
  <si>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</si>
  <si>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</si>
  <si>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</si>
  <si>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</si>
  <si>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</si>
  <si>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</si>
  <si>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</si>
  <si>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</si>
  <si>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</si>
  <si>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</si>
  <si>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</si>
  <si>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</si>
  <si>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</si>
  <si>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</si>
  <si>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</si>
  <si>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</si>
  <si>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</si>
  <si>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</si>
  <si>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</si>
  <si>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</si>
  <si>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</si>
  <si>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</si>
  <si>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</si>
  <si>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</si>
  <si>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</si>
  <si>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</si>
  <si>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</si>
  <si>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</si>
  <si>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</si>
  <si>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</si>
  <si>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</si>
  <si>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</si>
  <si>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</si>
  <si>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</si>
  <si>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</si>
  <si>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</si>
  <si>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</si>
  <si>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</si>
  <si>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</si>
  <si>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</si>
  <si>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</si>
  <si>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</si>
  <si>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</si>
  <si>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</si>
  <si>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</si>
  <si>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</si>
  <si>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</si>
  <si>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</si>
  <si>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</si>
  <si>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</si>
  <si>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</si>
  <si>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</si>
  <si>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</si>
  <si>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</si>
  <si>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</si>
  <si>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</si>
  <si>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</si>
  <si>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</si>
  <si>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</si>
  <si>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</si>
  <si>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</si>
  <si>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</si>
  <si>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</si>
  <si>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</si>
  <si>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</si>
  <si>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</si>
  <si>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</si>
  <si>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</si>
  <si>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</si>
  <si>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</si>
  <si>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</si>
  <si>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</si>
  <si>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</si>
  <si>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</si>
  <si>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</si>
  <si>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</si>
  <si>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</si>
  <si>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</si>
  <si>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</si>
  <si>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</si>
  <si>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</si>
  <si>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</si>
  <si>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</si>
  <si>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</si>
  <si>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</si>
  <si>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</si>
  <si>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</si>
  <si>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</si>
  <si>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</si>
  <si>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</si>
  <si>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</si>
  <si>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</si>
  <si>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</si>
  <si>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</si>
  <si>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</si>
  <si>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</si>
  <si>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</si>
  <si>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</si>
  <si>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</si>
  <si>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</si>
  <si>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</si>
  <si>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</si>
  <si>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</si>
  <si>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</si>
  <si>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</si>
  <si>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</si>
  <si>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</si>
  <si>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</si>
  <si>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</si>
  <si>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</si>
  <si>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</si>
  <si>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</si>
  <si>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</si>
  <si>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</si>
  <si>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</si>
  <si>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</si>
  <si>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</si>
  <si>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</si>
  <si>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</si>
  <si>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</si>
  <si>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</si>
  <si>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</si>
  <si>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</si>
  <si>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</si>
  <si>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</si>
  <si>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</si>
  <si>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</si>
  <si>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</si>
  <si>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</si>
  <si>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</si>
  <si>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</si>
  <si>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</si>
  <si>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</si>
  <si>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김준성, ID : H2500018)</t>
  </si>
  <si>
    <t>출력시각</t>
  </si>
  <si>
    <t>2020년 11월 24일 16:32:27</t>
  </si>
  <si>
    <t>H2500018</t>
  </si>
  <si>
    <t>김준성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</si>
</sst>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04320"/>
        <c:axId val="404805496"/>
      </c:barChart>
      <c:catAx>
        <c:axId val="4048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05496"/>
        <c:crosses val="autoZero"/>
        <c:auto val="1"/>
        <c:lblAlgn val="ctr"/>
        <c:lblOffset val="100"/>
        <c:noMultiLvlLbl val="0"/>
      </c:catAx>
      <c:valAx>
        <c:axId val="40480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8008"/>
        <c:axId val="495446048"/>
      </c:barChart>
      <c:catAx>
        <c:axId val="49544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6048"/>
        <c:crosses val="autoZero"/>
        <c:auto val="1"/>
        <c:lblAlgn val="ctr"/>
        <c:lblOffset val="100"/>
        <c:noMultiLvlLbl val="0"/>
      </c:catAx>
      <c:valAx>
        <c:axId val="49544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5264"/>
        <c:axId val="495448400"/>
      </c:barChart>
      <c:catAx>
        <c:axId val="49544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8400"/>
        <c:crosses val="autoZero"/>
        <c:auto val="1"/>
        <c:lblAlgn val="ctr"/>
        <c:lblOffset val="100"/>
        <c:noMultiLvlLbl val="0"/>
      </c:catAx>
      <c:valAx>
        <c:axId val="49544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50360"/>
        <c:axId val="495444088"/>
      </c:barChart>
      <c:catAx>
        <c:axId val="49545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4088"/>
        <c:crosses val="autoZero"/>
        <c:auto val="1"/>
        <c:lblAlgn val="ctr"/>
        <c:lblOffset val="100"/>
        <c:noMultiLvlLbl val="0"/>
      </c:catAx>
      <c:valAx>
        <c:axId val="49544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5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4855.3999999999996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7616"/>
        <c:axId val="495444872"/>
      </c:barChart>
      <c:catAx>
        <c:axId val="49544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4872"/>
        <c:crosses val="autoZero"/>
        <c:auto val="1"/>
        <c:lblAlgn val="ctr"/>
        <c:lblOffset val="100"/>
        <c:noMultiLvlLbl val="0"/>
      </c:catAx>
      <c:valAx>
        <c:axId val="495444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7224"/>
        <c:axId val="495443304"/>
      </c:barChart>
      <c:catAx>
        <c:axId val="49544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3304"/>
        <c:crosses val="autoZero"/>
        <c:auto val="1"/>
        <c:lblAlgn val="ctr"/>
        <c:lblOffset val="100"/>
        <c:noMultiLvlLbl val="0"/>
      </c:catAx>
      <c:valAx>
        <c:axId val="49544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8792"/>
        <c:axId val="495445656"/>
      </c:barChart>
      <c:catAx>
        <c:axId val="49544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45656"/>
        <c:crosses val="autoZero"/>
        <c:auto val="1"/>
        <c:lblAlgn val="ctr"/>
        <c:lblOffset val="100"/>
        <c:noMultiLvlLbl val="0"/>
      </c:catAx>
      <c:valAx>
        <c:axId val="49544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43696"/>
        <c:axId val="495846464"/>
      </c:barChart>
      <c:catAx>
        <c:axId val="49544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46464"/>
        <c:crosses val="autoZero"/>
        <c:auto val="1"/>
        <c:lblAlgn val="ctr"/>
        <c:lblOffset val="100"/>
        <c:noMultiLvlLbl val="0"/>
      </c:catAx>
      <c:valAx>
        <c:axId val="49584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4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1150.5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49992"/>
        <c:axId val="495847248"/>
      </c:barChart>
      <c:catAx>
        <c:axId val="49584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47248"/>
        <c:crosses val="autoZero"/>
        <c:auto val="1"/>
        <c:lblAlgn val="ctr"/>
        <c:lblOffset val="100"/>
        <c:noMultiLvlLbl val="0"/>
      </c:catAx>
      <c:valAx>
        <c:axId val="495847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50384"/>
        <c:axId val="495851168"/>
      </c:barChart>
      <c:catAx>
        <c:axId val="49585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51168"/>
        <c:crosses val="autoZero"/>
        <c:auto val="1"/>
        <c:lblAlgn val="ctr"/>
        <c:lblOffset val="100"/>
        <c:noMultiLvlLbl val="0"/>
      </c:catAx>
      <c:valAx>
        <c:axId val="49585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5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45288"/>
        <c:axId val="495851952"/>
      </c:barChart>
      <c:catAx>
        <c:axId val="49584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51952"/>
        <c:crosses val="autoZero"/>
        <c:auto val="1"/>
        <c:lblAlgn val="ctr"/>
        <c:lblOffset val="100"/>
        <c:noMultiLvlLbl val="0"/>
      </c:catAx>
      <c:valAx>
        <c:axId val="49585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4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03144"/>
        <c:axId val="404802360"/>
      </c:barChart>
      <c:catAx>
        <c:axId val="4048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02360"/>
        <c:crosses val="autoZero"/>
        <c:auto val="1"/>
        <c:lblAlgn val="ctr"/>
        <c:lblOffset val="100"/>
        <c:noMultiLvlLbl val="0"/>
      </c:catAx>
      <c:valAx>
        <c:axId val="40480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52736"/>
        <c:axId val="495852344"/>
      </c:barChart>
      <c:catAx>
        <c:axId val="4958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52344"/>
        <c:crosses val="autoZero"/>
        <c:auto val="1"/>
        <c:lblAlgn val="ctr"/>
        <c:lblOffset val="100"/>
        <c:noMultiLvlLbl val="0"/>
      </c:catAx>
      <c:valAx>
        <c:axId val="49585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48424"/>
        <c:axId val="495848816"/>
      </c:barChart>
      <c:catAx>
        <c:axId val="49584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48816"/>
        <c:crosses val="autoZero"/>
        <c:auto val="1"/>
        <c:lblAlgn val="ctr"/>
        <c:lblOffset val="100"/>
        <c:noMultiLvlLbl val="0"/>
      </c:catAx>
      <c:valAx>
        <c:axId val="49584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4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</c:v>
                </c:pt>
                <c:pt idx="1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847640"/>
        <c:axId val="495848032"/>
      </c:barChart>
      <c:catAx>
        <c:axId val="49584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48032"/>
        <c:crosses val="autoZero"/>
        <c:auto val="1"/>
        <c:lblAlgn val="ctr"/>
        <c:lblOffset val="100"/>
        <c:noMultiLvlLbl val="0"/>
      </c:catAx>
      <c:valAx>
        <c:axId val="49584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16.616913</c:v>
                </c:pt>
                <c:pt idx="1">
                  <c:v>22.262114</c:v>
                </c:pt>
                <c:pt idx="2">
                  <c:v>23.103681999999999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53968"/>
        <c:axId val="496958280"/>
      </c:barChart>
      <c:catAx>
        <c:axId val="4969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8280"/>
        <c:crosses val="autoZero"/>
        <c:auto val="1"/>
        <c:lblAlgn val="ctr"/>
        <c:lblOffset val="100"/>
        <c:noMultiLvlLbl val="0"/>
      </c:catAx>
      <c:valAx>
        <c:axId val="49695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57496"/>
        <c:axId val="496956320"/>
      </c:barChart>
      <c:catAx>
        <c:axId val="49695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6320"/>
        <c:crosses val="autoZero"/>
        <c:auto val="1"/>
        <c:lblAlgn val="ctr"/>
        <c:lblOffset val="100"/>
        <c:noMultiLvlLbl val="0"/>
      </c:catAx>
      <c:valAx>
        <c:axId val="4969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73.900000000000006</c:v>
                </c:pt>
                <c:pt idx="1">
                  <c:v>10.3</c:v>
                </c:pt>
                <c:pt idx="2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958672"/>
        <c:axId val="496959064"/>
      </c:barChart>
      <c:catAx>
        <c:axId val="49695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9064"/>
        <c:crosses val="autoZero"/>
        <c:auto val="1"/>
        <c:lblAlgn val="ctr"/>
        <c:lblOffset val="100"/>
        <c:noMultiLvlLbl val="0"/>
      </c:catAx>
      <c:valAx>
        <c:axId val="49695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2178.3000000000002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55536"/>
        <c:axId val="496957888"/>
      </c:barChart>
      <c:catAx>
        <c:axId val="49695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7888"/>
        <c:crosses val="autoZero"/>
        <c:auto val="1"/>
        <c:lblAlgn val="ctr"/>
        <c:lblOffset val="100"/>
        <c:noMultiLvlLbl val="0"/>
      </c:catAx>
      <c:valAx>
        <c:axId val="49695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55144"/>
        <c:axId val="496955928"/>
      </c:barChart>
      <c:catAx>
        <c:axId val="49695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5928"/>
        <c:crosses val="autoZero"/>
        <c:auto val="1"/>
        <c:lblAlgn val="ctr"/>
        <c:lblOffset val="100"/>
        <c:noMultiLvlLbl val="0"/>
      </c:catAx>
      <c:valAx>
        <c:axId val="49695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59456"/>
        <c:axId val="496960240"/>
      </c:barChart>
      <c:catAx>
        <c:axId val="49695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0240"/>
        <c:crosses val="autoZero"/>
        <c:auto val="1"/>
        <c:lblAlgn val="ctr"/>
        <c:lblOffset val="100"/>
        <c:noMultiLvlLbl val="0"/>
      </c:catAx>
      <c:valAx>
        <c:axId val="49696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76256"/>
        <c:axId val="494975864"/>
      </c:barChart>
      <c:catAx>
        <c:axId val="4949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75864"/>
        <c:crosses val="autoZero"/>
        <c:auto val="1"/>
        <c:lblAlgn val="ctr"/>
        <c:lblOffset val="100"/>
        <c:noMultiLvlLbl val="0"/>
      </c:catAx>
      <c:valAx>
        <c:axId val="49497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6106.5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1024"/>
        <c:axId val="497240720"/>
      </c:barChart>
      <c:catAx>
        <c:axId val="4969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40720"/>
        <c:crosses val="autoZero"/>
        <c:auto val="1"/>
        <c:lblAlgn val="ctr"/>
        <c:lblOffset val="100"/>
        <c:noMultiLvlLbl val="0"/>
      </c:catAx>
      <c:valAx>
        <c:axId val="49724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42288"/>
        <c:axId val="497246208"/>
      </c:barChart>
      <c:catAx>
        <c:axId val="49724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46208"/>
        <c:crosses val="autoZero"/>
        <c:auto val="1"/>
        <c:lblAlgn val="ctr"/>
        <c:lblOffset val="100"/>
        <c:noMultiLvlLbl val="0"/>
      </c:catAx>
      <c:valAx>
        <c:axId val="49724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4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46600"/>
        <c:axId val="497242680"/>
      </c:barChart>
      <c:catAx>
        <c:axId val="49724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42680"/>
        <c:crosses val="autoZero"/>
        <c:auto val="1"/>
        <c:lblAlgn val="ctr"/>
        <c:lblOffset val="100"/>
        <c:noMultiLvlLbl val="0"/>
      </c:catAx>
      <c:valAx>
        <c:axId val="49724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4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777.4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0960"/>
        <c:axId val="494981352"/>
      </c:barChart>
      <c:catAx>
        <c:axId val="4949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1352"/>
        <c:crosses val="autoZero"/>
        <c:auto val="1"/>
        <c:lblAlgn val="ctr"/>
        <c:lblOffset val="100"/>
        <c:noMultiLvlLbl val="0"/>
      </c:catAx>
      <c:valAx>
        <c:axId val="4949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77040"/>
        <c:axId val="494977432"/>
      </c:barChart>
      <c:catAx>
        <c:axId val="49497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77432"/>
        <c:crosses val="autoZero"/>
        <c:auto val="1"/>
        <c:lblAlgn val="ctr"/>
        <c:lblOffset val="100"/>
        <c:noMultiLvlLbl val="0"/>
      </c:catAx>
      <c:valAx>
        <c:axId val="494977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7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79392"/>
        <c:axId val="494978216"/>
      </c:barChart>
      <c:catAx>
        <c:axId val="49497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78216"/>
        <c:crosses val="autoZero"/>
        <c:auto val="1"/>
        <c:lblAlgn val="ctr"/>
        <c:lblOffset val="100"/>
        <c:noMultiLvlLbl val="0"/>
      </c:catAx>
      <c:valAx>
        <c:axId val="49497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79000"/>
        <c:axId val="494979784"/>
      </c:barChart>
      <c:catAx>
        <c:axId val="4949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79784"/>
        <c:crosses val="autoZero"/>
        <c:auto val="1"/>
        <c:lblAlgn val="ctr"/>
        <c:lblOffset val="100"/>
        <c:noMultiLvlLbl val="0"/>
      </c:catAx>
      <c:valAx>
        <c:axId val="49497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2528"/>
        <c:axId val="494980568"/>
      </c:barChart>
      <c:catAx>
        <c:axId val="49498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0568"/>
        <c:crosses val="autoZero"/>
        <c:auto val="1"/>
        <c:lblAlgn val="ctr"/>
        <c:lblOffset val="100"/>
        <c:noMultiLvlLbl val="0"/>
      </c:catAx>
      <c:valAx>
        <c:axId val="49498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982136"/>
        <c:axId val="494982920"/>
      </c:barChart>
      <c:catAx>
        <c:axId val="4949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982920"/>
        <c:crosses val="autoZero"/>
        <c:auto val="1"/>
        <c:lblAlgn val="ctr"/>
        <c:lblOffset val="100"/>
        <c:noMultiLvlLbl val="0"/>
      </c:catAx>
      <c:valAx>
        <c:axId val="4949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9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김준성, ID : H2500018)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16:32:27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2178.3000000000002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73.900000000000006</v>
      </c>
      <c r="G8" s="59">
        <f>'DRIs DATA 입력'!G8</f>
        <v>10.3</v>
      </c>
      <c r="H8" s="59">
        <f>'DRIs DATA 입력'!H8</f>
        <v>15.8</v>
      </c>
      <c r="I8" s="46"/>
      <c r="J8" s="59" t="s">
        <v>216</v>
      </c>
      <c r="K8" s="59">
        <f>'DRIs DATA 입력'!K8</f>
        <v>6.2</v>
      </c>
      <c r="L8" s="59">
        <f>'DRIs DATA 입력'!L8</f>
        <v>14.7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956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777.4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254.7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975.6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655.8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1349.7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6106.5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4855.3999999999996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116.9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237.2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1150.5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502.2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1" sqref="K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2600</v>
      </c>
      <c r="C6" s="68">
        <v>2178.3000000000002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65</v>
      </c>
      <c r="Q6" s="68">
        <v>0</v>
      </c>
      <c r="R6" s="68">
        <v>0</v>
      </c>
      <c r="S6" s="68">
        <v>77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38.6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73.900000000000006</v>
      </c>
      <c r="G8" s="68">
        <v>10.3</v>
      </c>
      <c r="H8" s="68">
        <v>15.8</v>
      </c>
      <c r="J8" s="68" t="s">
        <v>216</v>
      </c>
      <c r="K8" s="68">
        <v>6.2</v>
      </c>
      <c r="L8" s="68">
        <v>14.7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570</v>
      </c>
      <c r="C16" s="68">
        <v>800</v>
      </c>
      <c r="D16" s="68">
        <v>0</v>
      </c>
      <c r="E16" s="68">
        <v>3000</v>
      </c>
      <c r="F16" s="68">
        <v>956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30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6.2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777.4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254.7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2.1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1.6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19.3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3.2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975.6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6.2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3.1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3.3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650</v>
      </c>
      <c r="C36" s="68">
        <v>800</v>
      </c>
      <c r="D36" s="68">
        <v>0</v>
      </c>
      <c r="E36" s="68">
        <v>2500</v>
      </c>
      <c r="F36" s="68">
        <v>655.8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1349.7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6106.5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4855.3999999999996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116.9</v>
      </c>
      <c r="AJ36" s="68" t="s">
        <v>22</v>
      </c>
      <c r="AK36" s="68">
        <v>295</v>
      </c>
      <c r="AL36" s="68">
        <v>350</v>
      </c>
      <c r="AM36" s="68">
        <v>0</v>
      </c>
      <c r="AN36" s="68">
        <v>350</v>
      </c>
      <c r="AO36" s="68">
        <v>237.2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8</v>
      </c>
      <c r="C46" s="68">
        <v>10</v>
      </c>
      <c r="D46" s="68">
        <v>0</v>
      </c>
      <c r="E46" s="68">
        <v>45</v>
      </c>
      <c r="F46" s="68">
        <v>21.5</v>
      </c>
      <c r="H46" s="68" t="s">
        <v>24</v>
      </c>
      <c r="I46" s="68">
        <v>8</v>
      </c>
      <c r="J46" s="68">
        <v>10</v>
      </c>
      <c r="K46" s="68">
        <v>0</v>
      </c>
      <c r="L46" s="68">
        <v>35</v>
      </c>
      <c r="M46" s="68">
        <v>14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1150.5</v>
      </c>
      <c r="V46" s="68" t="s">
        <v>29</v>
      </c>
      <c r="W46" s="68">
        <v>0</v>
      </c>
      <c r="X46" s="68">
        <v>0</v>
      </c>
      <c r="Y46" s="68">
        <v>3.5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4.3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502.2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82.7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27</v>
      </c>
      <c r="E2" s="61">
        <v>2178.2541999999999</v>
      </c>
      <c r="F2" s="61">
        <v>359.524</v>
      </c>
      <c r="G2" s="61">
        <v>49.946784999999998</v>
      </c>
      <c r="H2" s="61">
        <v>35.167717000000003</v>
      </c>
      <c r="I2" s="61">
        <v>14.779064999999999</v>
      </c>
      <c r="J2" s="61">
        <v>76.994370000000004</v>
      </c>
      <c r="K2" s="61">
        <v>48.929431999999998</v>
      </c>
      <c r="L2" s="61">
        <v>28.064938000000001</v>
      </c>
      <c r="M2" s="61">
        <v>38.608040000000003</v>
      </c>
      <c r="N2" s="61">
        <v>3.9812409999999998</v>
      </c>
      <c r="O2" s="61">
        <v>18.341560000000001</v>
      </c>
      <c r="P2" s="61">
        <v>1349.0985000000001</v>
      </c>
      <c r="Q2" s="61">
        <v>29.414038000000001</v>
      </c>
      <c r="R2" s="61">
        <v>956.02779999999996</v>
      </c>
      <c r="S2" s="61">
        <v>88.767150000000001</v>
      </c>
      <c r="T2" s="61">
        <v>10407.128000000001</v>
      </c>
      <c r="U2" s="61">
        <v>6.2486420000000003</v>
      </c>
      <c r="V2" s="61">
        <v>30.044273</v>
      </c>
      <c r="W2" s="61">
        <v>777.43555000000003</v>
      </c>
      <c r="X2" s="61">
        <v>254.74417</v>
      </c>
      <c r="Y2" s="61">
        <v>2.1321137000000001</v>
      </c>
      <c r="Z2" s="61">
        <v>1.6258515</v>
      </c>
      <c r="AA2" s="61">
        <v>19.315007999999999</v>
      </c>
      <c r="AB2" s="61">
        <v>3.2238340000000001</v>
      </c>
      <c r="AC2" s="61">
        <v>975.60720000000003</v>
      </c>
      <c r="AD2" s="61">
        <v>6.1568209999999999</v>
      </c>
      <c r="AE2" s="61">
        <v>3.1062973</v>
      </c>
      <c r="AF2" s="61">
        <v>3.2536939999999999</v>
      </c>
      <c r="AG2" s="61">
        <v>655.78369999999995</v>
      </c>
      <c r="AH2" s="61">
        <v>492.99639999999999</v>
      </c>
      <c r="AI2" s="61">
        <v>162.78726</v>
      </c>
      <c r="AJ2" s="61">
        <v>1349.6985999999999</v>
      </c>
      <c r="AK2" s="61">
        <v>6106.5254000000004</v>
      </c>
      <c r="AL2" s="61">
        <v>116.88478000000001</v>
      </c>
      <c r="AM2" s="61">
        <v>4855.442</v>
      </c>
      <c r="AN2" s="61">
        <v>237.17384000000001</v>
      </c>
      <c r="AO2" s="61">
        <v>21.476158000000002</v>
      </c>
      <c r="AP2" s="61">
        <v>16.98631</v>
      </c>
      <c r="AQ2" s="61">
        <v>4.4898499999999997</v>
      </c>
      <c r="AR2" s="61">
        <v>14.049683999999999</v>
      </c>
      <c r="AS2" s="61">
        <v>1150.5062</v>
      </c>
      <c r="AT2" s="61">
        <v>5.6825552000000001E-2</v>
      </c>
      <c r="AU2" s="61">
        <v>4.2669883000000004</v>
      </c>
      <c r="AV2" s="61">
        <v>502.18</v>
      </c>
      <c r="AW2" s="61">
        <v>82.650115999999997</v>
      </c>
      <c r="AX2" s="61">
        <v>0.41008916000000001</v>
      </c>
      <c r="AY2" s="61">
        <v>1.7404580999999999</v>
      </c>
      <c r="AZ2" s="61">
        <v>202.04616999999999</v>
      </c>
      <c r="BA2" s="61">
        <v>62.002679999999998</v>
      </c>
      <c r="BB2" s="61">
        <v>16.616913</v>
      </c>
      <c r="BC2" s="61">
        <v>22.262114</v>
      </c>
      <c r="BD2" s="61">
        <v>23.103681999999999</v>
      </c>
      <c r="BE2" s="61">
        <v>1.2388935999999999</v>
      </c>
      <c r="BF2" s="61">
        <v>7.0133103999999999</v>
      </c>
      <c r="BG2" s="61">
        <v>1.1518279999999999E-3</v>
      </c>
      <c r="BH2" s="61">
        <v>5.7720469999999998E-3</v>
      </c>
      <c r="BI2" s="61">
        <v>5.0352160000000003E-3</v>
      </c>
      <c r="BJ2" s="61">
        <v>4.0246993000000002E-2</v>
      </c>
      <c r="BK2" s="164">
        <v>8.8602200000000004E-5</v>
      </c>
      <c r="BL2" s="61">
        <v>0.21834618</v>
      </c>
      <c r="BM2" s="61">
        <v>3.4229723999999999</v>
      </c>
      <c r="BN2" s="61">
        <v>0.7780859</v>
      </c>
      <c r="BO2" s="61">
        <v>51.855130000000003</v>
      </c>
      <c r="BP2" s="61">
        <v>10.583624</v>
      </c>
      <c r="BQ2" s="61">
        <v>15.088141</v>
      </c>
      <c r="BR2" s="61">
        <v>60.004600000000003</v>
      </c>
      <c r="BS2" s="61">
        <v>34.937088000000003</v>
      </c>
      <c r="BT2" s="61">
        <v>11.099064</v>
      </c>
      <c r="BU2" s="61">
        <v>0.110116936</v>
      </c>
      <c r="BV2" s="61">
        <v>6.5778710000000004E-2</v>
      </c>
      <c r="BW2" s="61">
        <v>0.73953840000000004</v>
      </c>
      <c r="BX2" s="61">
        <v>1.2097260999999999</v>
      </c>
      <c r="BY2" s="61">
        <v>0.11164539</v>
      </c>
      <c r="BZ2" s="61">
        <v>5.7929499999999996E-4</v>
      </c>
      <c r="CA2" s="61">
        <v>0.55313575000000004</v>
      </c>
      <c r="CB2" s="61">
        <v>5.7295643E-2</v>
      </c>
      <c r="CC2" s="61">
        <v>9.4309560000000001E-2</v>
      </c>
      <c r="CD2" s="61">
        <v>1.7695757000000001</v>
      </c>
      <c r="CE2" s="61">
        <v>7.8366409999999997E-2</v>
      </c>
      <c r="CF2" s="61">
        <v>0.23969245</v>
      </c>
      <c r="CG2" s="61">
        <v>0</v>
      </c>
      <c r="CH2" s="61">
        <v>1.6771581000000001E-2</v>
      </c>
      <c r="CI2" s="164">
        <v>1.94286E-7</v>
      </c>
      <c r="CJ2" s="61">
        <v>3.7182447999999999</v>
      </c>
      <c r="CK2" s="61">
        <v>1.7151164E-2</v>
      </c>
      <c r="CL2" s="61">
        <v>0.99126999999999998</v>
      </c>
      <c r="CM2" s="61">
        <v>3.0850217</v>
      </c>
      <c r="CN2" s="61">
        <v>2765.1122999999998</v>
      </c>
      <c r="CO2" s="61">
        <v>4807.4870000000001</v>
      </c>
      <c r="CP2" s="61">
        <v>3050.5473999999999</v>
      </c>
      <c r="CQ2" s="61">
        <v>974.47393999999997</v>
      </c>
      <c r="CR2" s="61">
        <v>579.80944999999997</v>
      </c>
      <c r="CS2" s="61">
        <v>474.82409999999999</v>
      </c>
      <c r="CT2" s="61">
        <v>2814.6729999999998</v>
      </c>
      <c r="CU2" s="61">
        <v>1691.6666</v>
      </c>
      <c r="CV2" s="61">
        <v>1425.1549</v>
      </c>
      <c r="CW2" s="61">
        <v>1971.2427</v>
      </c>
      <c r="CX2" s="61">
        <v>568.74239999999998</v>
      </c>
      <c r="CY2" s="61">
        <v>3463.33</v>
      </c>
      <c r="CZ2" s="61">
        <v>1557.9899</v>
      </c>
      <c r="DA2" s="61">
        <v>4191.5</v>
      </c>
      <c r="DB2" s="61">
        <v>3919.1426000000001</v>
      </c>
      <c r="DC2" s="61">
        <v>6375.2510000000002</v>
      </c>
      <c r="DD2" s="61">
        <v>9816.6740000000009</v>
      </c>
      <c r="DE2" s="61">
        <v>2116.1990000000001</v>
      </c>
      <c r="DF2" s="61">
        <v>4180.9584999999997</v>
      </c>
      <c r="DG2" s="61">
        <v>2342.0088000000001</v>
      </c>
      <c r="DH2" s="61">
        <v>68.423810000000003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62.002679999999998</v>
      </c>
      <c r="B6">
        <f>BB2</f>
        <v>16.616913</v>
      </c>
      <c r="C6">
        <f>BC2</f>
        <v>22.262114</v>
      </c>
      <c r="D6">
        <f>BD2</f>
        <v>23.103681999999999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33933</v>
      </c>
      <c r="C2" s="56">
        <f ca="1">YEAR(TODAY())-YEAR(B2)+IF(TODAY()&gt;=DATE(YEAR(TODAY()),MONTH(B2),DAY(B2)),0,-1)</f>
        <v>28</v>
      </c>
      <c r="E2" s="52">
        <v>169.6</v>
      </c>
      <c r="F2" s="53" t="s">
        <v>39</v>
      </c>
      <c r="G2" s="52">
        <v>58</v>
      </c>
      <c r="H2" s="51" t="s">
        <v>41</v>
      </c>
      <c r="I2" s="77">
        <f>ROUND(G3/E3^2,1)</f>
        <v>20.2</v>
      </c>
    </row>
    <row r="3" spans="1:9" x14ac:dyDescent="0.3">
      <c r="E3" s="51">
        <f>E2/100</f>
        <v>1.696</v>
      </c>
      <c r="F3" s="51" t="s">
        <v>40</v>
      </c>
      <c r="G3" s="51">
        <f>G2</f>
        <v>58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김준성, ID : H2500018)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16:32:27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44089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28</v>
      </c>
      <c r="G12" s="99"/>
      <c r="H12" s="99"/>
      <c r="I12" s="99"/>
      <c r="K12" s="128">
        <f>'개인정보 및 신체계측 입력'!E2</f>
        <v>169.6</v>
      </c>
      <c r="L12" s="129"/>
      <c r="M12" s="122">
        <f>'개인정보 및 신체계측 입력'!G2</f>
        <v>58</v>
      </c>
      <c r="N12" s="123"/>
      <c r="O12" s="118" t="s">
        <v>271</v>
      </c>
      <c r="P12" s="112"/>
      <c r="Q12" s="95">
        <f>'개인정보 및 신체계측 입력'!I2</f>
        <v>20.2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김준성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73.900000000000006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10.3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15.8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14.7</v>
      </c>
      <c r="L71" s="36" t="s">
        <v>53</v>
      </c>
      <c r="M71" s="36">
        <f>ROUND('DRIs DATA'!K8,1)</f>
        <v>6.2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127.47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250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254.7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213.33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81.98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407.1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215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2020-11-26T01:19:45Z</dcterms:modified>
</cp:coreProperties>
</file>