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<sst xmlns="http://schemas.openxmlformats.org/spreadsheetml/2006/main" count="692" uniqueCount="283">
  <si>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</si>
  <si>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</si>
  <si>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</si>
  <si>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</si>
  <si>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</si>
  <si>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</si>
  <si>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</si>
  <si>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</si>
  <si>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</si>
  <si>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</si>
  <si>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</si>
  <si>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</si>
  <si>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</si>
  <si>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</si>
  <si>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</si>
  <si>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</si>
  <si>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</si>
  <si>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</si>
  <si>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</si>
  <si>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</si>
  <si>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</si>
  <si>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</si>
  <si>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</si>
  <si>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</si>
  <si>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</si>
  <si>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</si>
  <si>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</si>
  <si>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</si>
  <si>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</si>
  <si>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</si>
  <si>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</si>
  <si>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</si>
  <si>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</si>
  <si>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</si>
  <si>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</si>
  <si>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</si>
  <si>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</si>
  <si>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</si>
  <si>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</si>
  <si>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</si>
  <si>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</si>
  <si>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</si>
  <si>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</si>
  <si>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</si>
  <si>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</si>
  <si>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</si>
  <si>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</si>
  <si>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</si>
  <si>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</si>
  <si>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</si>
  <si>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</si>
  <si>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</si>
  <si>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</si>
  <si>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</si>
  <si>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</si>
  <si>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</si>
  <si>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</si>
  <si>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</si>
  <si>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</si>
  <si>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</si>
  <si>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</si>
  <si>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</si>
  <si>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</si>
  <si>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</si>
  <si>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</si>
  <si>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</si>
  <si>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</si>
  <si>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</si>
  <si>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</si>
  <si>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</si>
  <si>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</si>
  <si>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</si>
  <si>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</si>
  <si>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</si>
  <si>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</si>
  <si>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</si>
  <si>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</si>
  <si>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</si>
  <si>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</si>
  <si>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</si>
  <si>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</si>
  <si>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</si>
  <si>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</si>
  <si>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</si>
  <si>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</si>
  <si>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</si>
  <si>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</si>
  <si>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</si>
  <si>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</si>
  <si>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</si>
  <si>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</si>
  <si>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</si>
  <si>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</si>
  <si>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</si>
  <si>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</si>
  <si>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</si>
  <si>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</si>
  <si>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</si>
  <si>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</si>
  <si>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</si>
  <si>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</si>
  <si>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</si>
  <si>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</si>
  <si>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</si>
  <si>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</si>
  <si>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</si>
  <si>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</si>
  <si>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</si>
  <si>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</si>
  <si>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</si>
  <si>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</si>
  <si>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</si>
  <si>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</si>
  <si>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</si>
  <si>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</si>
  <si>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</si>
  <si>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</si>
  <si>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</si>
  <si>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</si>
  <si>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</si>
  <si>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</si>
  <si>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</si>
  <si>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</si>
  <si>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</si>
  <si>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</si>
  <si>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</si>
  <si>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</si>
  <si>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</si>
  <si>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</si>
  <si>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</si>
  <si>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</si>
  <si>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</si>
  <si>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</si>
  <si>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</si>
  <si>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</si>
  <si>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</si>
  <si>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</si>
  <si>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</si>
  <si>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</si>
  <si>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</si>
  <si>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</si>
  <si>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</si>
  <si>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</si>
  <si>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</si>
  <si>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</si>
  <si>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</si>
  <si>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</si>
  <si>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</si>
  <si>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</si>
  <si>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</si>
  <si>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</si>
  <si>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</si>
  <si>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</si>
  <si>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</si>
  <si>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</si>
  <si>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</si>
  <si>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</si>
  <si>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</si>
  <si>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</si>
  <si>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</si>
  <si>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</si>
  <si>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</si>
  <si>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</si>
  <si>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</si>
  <si>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</si>
  <si>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</si>
  <si>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</si>
  <si>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</si>
  <si>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</si>
  <si>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</si>
  <si>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</si>
  <si>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</si>
  <si>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</si>
  <si>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</si>
  <si>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</si>
  <si>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</si>
  <si>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</si>
  <si>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</si>
  <si>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</si>
  <si>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</si>
  <si>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</si>
  <si>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</si>
  <si>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</si>
  <si>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</si>
  <si>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</si>
  <si>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</si>
  <si>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</si>
  <si>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</si>
  <si>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</si>
  <si>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</si>
  <si>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</si>
  <si>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</si>
  <si>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</si>
  <si>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</si>
  <si>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</si>
  <si>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</si>
  <si>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</si>
  <si>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</si>
  <si>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</si>
  <si>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</si>
  <si>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</si>
  <si>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</si>
  <si>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</si>
  <si>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</si>
  <si>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</si>
  <si>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</si>
  <si>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</si>
  <si>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</si>
  <si>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</si>
  <si>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</si>
  <si>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</si>
  <si>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</si>
  <si>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</si>
  <si>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</si>
  <si>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</si>
  <si>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</si>
  <si>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</si>
  <si>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</si>
  <si>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</si>
  <si>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</si>
  <si>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</si>
  <si>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</si>
  <si>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</si>
  <si>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</si>
  <si>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</si>
  <si>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</si>
  <si>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</si>
  <si>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</si>
  <si>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</si>
  <si>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</si>
  <si>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</si>
  <si>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</si>
  <si>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</si>
  <si>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</si>
  <si>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</si>
  <si>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</si>
  <si>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</si>
  <si>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</si>
  <si>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</si>
  <si>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</si>
  <si>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</si>
  <si>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</si>
  <si>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</si>
  <si>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</si>
  <si>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</si>
  <si>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</si>
  <si>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</si>
  <si>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</si>
  <si>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</si>
  <si>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</si>
  <si>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</si>
  <si>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</si>
  <si>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</si>
  <si>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</si>
  <si>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</si>
  <si>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</si>
  <si>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</si>
  <si>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</si>
  <si>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</si>
  <si>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</si>
  <si>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</si>
  <si>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</si>
  <si>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</si>
  <si>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</si>
  <si>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</si>
  <si>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</si>
  <si>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</si>
  <si>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</si>
  <si>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</si>
  <si>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</si>
  <si>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</si>
  <si>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</si>
  <si>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</si>
  <si>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</si>
  <si>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</si>
  <si>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</si>
  <si>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</si>
  <si>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</si>
  <si>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출력시각</t>
  </si>
  <si>
    <t>(설문지 : FFQ 95문항 설문지, 사용자 : 신영남, ID : H2500027)</t>
  </si>
  <si>
    <t>2021년 02월 17일 16:04:34</t>
  </si>
  <si>
    <t>H2500027</t>
  </si>
  <si>
    <t>신영남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</si>
</sst>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33.076866000000003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20120"/>
        <c:axId val="253246016"/>
      </c:barChart>
      <c:catAx>
        <c:axId val="20752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6016"/>
        <c:crosses val="autoZero"/>
        <c:auto val="1"/>
        <c:lblAlgn val="ctr"/>
        <c:lblOffset val="100"/>
        <c:noMultiLvlLbl val="0"/>
      </c:catAx>
      <c:valAx>
        <c:axId val="25324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2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1.3652953000000001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5016"/>
        <c:axId val="253856976"/>
      </c:barChart>
      <c:catAx>
        <c:axId val="2538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6976"/>
        <c:crosses val="autoZero"/>
        <c:auto val="1"/>
        <c:lblAlgn val="ctr"/>
        <c:lblOffset val="100"/>
        <c:noMultiLvlLbl val="0"/>
      </c:catAx>
      <c:valAx>
        <c:axId val="25385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5.5747447000000001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5800"/>
        <c:axId val="253856584"/>
      </c:barChart>
      <c:catAx>
        <c:axId val="2538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6584"/>
        <c:crosses val="autoZero"/>
        <c:auto val="1"/>
        <c:lblAlgn val="ctr"/>
        <c:lblOffset val="100"/>
        <c:noMultiLvlLbl val="0"/>
      </c:catAx>
      <c:valAx>
        <c:axId val="25385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654.94000000000005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7760"/>
        <c:axId val="253851096"/>
      </c:barChart>
      <c:catAx>
        <c:axId val="2538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1096"/>
        <c:crosses val="autoZero"/>
        <c:auto val="1"/>
        <c:lblAlgn val="ctr"/>
        <c:lblOffset val="100"/>
        <c:noMultiLvlLbl val="0"/>
      </c:catAx>
      <c:valAx>
        <c:axId val="25385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1533.4193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7192"/>
        <c:axId val="253249936"/>
      </c:barChart>
      <c:catAx>
        <c:axId val="25324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9936"/>
        <c:crosses val="autoZero"/>
        <c:auto val="1"/>
        <c:lblAlgn val="ctr"/>
        <c:lblOffset val="100"/>
        <c:noMultiLvlLbl val="0"/>
      </c:catAx>
      <c:valAx>
        <c:axId val="25324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142.44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50328"/>
        <c:axId val="253243272"/>
      </c:barChart>
      <c:catAx>
        <c:axId val="25325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3272"/>
        <c:crosses val="autoZero"/>
        <c:auto val="1"/>
        <c:lblAlgn val="ctr"/>
        <c:lblOffset val="100"/>
        <c:noMultiLvlLbl val="0"/>
      </c:catAx>
      <c:valAx>
        <c:axId val="25324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5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68.574969999999993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41512"/>
        <c:axId val="254141904"/>
      </c:barChart>
      <c:catAx>
        <c:axId val="25414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41904"/>
        <c:crosses val="autoZero"/>
        <c:auto val="1"/>
        <c:lblAlgn val="ctr"/>
        <c:lblOffset val="100"/>
        <c:noMultiLvlLbl val="0"/>
      </c:catAx>
      <c:valAx>
        <c:axId val="25414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4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5.9318439999999999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39160"/>
        <c:axId val="254136808"/>
      </c:barChart>
      <c:catAx>
        <c:axId val="2541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36808"/>
        <c:crosses val="autoZero"/>
        <c:auto val="1"/>
        <c:lblAlgn val="ctr"/>
        <c:lblOffset val="100"/>
        <c:noMultiLvlLbl val="0"/>
      </c:catAx>
      <c:valAx>
        <c:axId val="254136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324.19940000000003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42296"/>
        <c:axId val="254142688"/>
      </c:barChart>
      <c:catAx>
        <c:axId val="25414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42688"/>
        <c:crosses val="autoZero"/>
        <c:auto val="1"/>
        <c:lblAlgn val="ctr"/>
        <c:lblOffset val="100"/>
        <c:noMultiLvlLbl val="0"/>
      </c:catAx>
      <c:valAx>
        <c:axId val="254142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4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1.2022802000000001E-2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40728"/>
        <c:axId val="254136024"/>
      </c:barChart>
      <c:catAx>
        <c:axId val="25414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36024"/>
        <c:crosses val="autoZero"/>
        <c:auto val="1"/>
        <c:lblAlgn val="ctr"/>
        <c:lblOffset val="100"/>
        <c:noMultiLvlLbl val="0"/>
      </c:catAx>
      <c:valAx>
        <c:axId val="25413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4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2.0165331000000002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36416"/>
        <c:axId val="254137592"/>
      </c:barChart>
      <c:catAx>
        <c:axId val="2541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37592"/>
        <c:crosses val="autoZero"/>
        <c:auto val="1"/>
        <c:lblAlgn val="ctr"/>
        <c:lblOffset val="100"/>
        <c:noMultiLvlLbl val="0"/>
      </c:catAx>
      <c:valAx>
        <c:axId val="254137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11.954637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5624"/>
        <c:axId val="253243664"/>
      </c:barChart>
      <c:catAx>
        <c:axId val="25324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3664"/>
        <c:crosses val="autoZero"/>
        <c:auto val="1"/>
        <c:lblAlgn val="ctr"/>
        <c:lblOffset val="100"/>
        <c:noMultiLvlLbl val="0"/>
      </c:catAx>
      <c:valAx>
        <c:axId val="25324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87.675340000000006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38768"/>
        <c:axId val="254139552"/>
      </c:barChart>
      <c:catAx>
        <c:axId val="25413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139552"/>
        <c:crosses val="autoZero"/>
        <c:auto val="1"/>
        <c:lblAlgn val="ctr"/>
        <c:lblOffset val="100"/>
        <c:noMultiLvlLbl val="0"/>
      </c:catAx>
      <c:valAx>
        <c:axId val="25413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3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40.378520000000002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139944"/>
        <c:axId val="254649688"/>
      </c:barChart>
      <c:catAx>
        <c:axId val="25413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9688"/>
        <c:crosses val="autoZero"/>
        <c:auto val="1"/>
        <c:lblAlgn val="ctr"/>
        <c:lblOffset val="100"/>
        <c:noMultiLvlLbl val="0"/>
      </c:catAx>
      <c:valAx>
        <c:axId val="25464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1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2.9769999999999999</c:v>
                </c:pt>
                <c:pt idx="1">
                  <c:v>5.8940000000000001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4648904"/>
        <c:axId val="254646944"/>
      </c:barChart>
      <c:catAx>
        <c:axId val="25464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6944"/>
        <c:crosses val="autoZero"/>
        <c:auto val="1"/>
        <c:lblAlgn val="ctr"/>
        <c:lblOffset val="100"/>
        <c:noMultiLvlLbl val="0"/>
      </c:catAx>
      <c:valAx>
        <c:axId val="25464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9.2424079999999993</c:v>
                </c:pt>
                <c:pt idx="1">
                  <c:v>10.728277</c:v>
                </c:pt>
                <c:pt idx="2">
                  <c:v>8.0055639999999997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252.31576999999999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7728"/>
        <c:axId val="254647336"/>
      </c:barChart>
      <c:catAx>
        <c:axId val="2546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7336"/>
        <c:crosses val="autoZero"/>
        <c:auto val="1"/>
        <c:lblAlgn val="ctr"/>
        <c:lblOffset val="100"/>
        <c:noMultiLvlLbl val="0"/>
      </c:catAx>
      <c:valAx>
        <c:axId val="25464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8.3031430000000004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50080"/>
        <c:axId val="254644200"/>
      </c:barChart>
      <c:catAx>
        <c:axId val="2546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4200"/>
        <c:crosses val="autoZero"/>
        <c:auto val="1"/>
        <c:lblAlgn val="ctr"/>
        <c:lblOffset val="100"/>
        <c:noMultiLvlLbl val="0"/>
      </c:catAx>
      <c:valAx>
        <c:axId val="25464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75.406999999999996</c:v>
                </c:pt>
                <c:pt idx="1">
                  <c:v>9.7479999999999993</c:v>
                </c:pt>
                <c:pt idx="2">
                  <c:v>14.843999999999999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4650472"/>
        <c:axId val="254648512"/>
      </c:barChart>
      <c:catAx>
        <c:axId val="25465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8512"/>
        <c:crosses val="autoZero"/>
        <c:auto val="1"/>
        <c:lblAlgn val="ctr"/>
        <c:lblOffset val="100"/>
        <c:noMultiLvlLbl val="0"/>
      </c:catAx>
      <c:valAx>
        <c:axId val="25464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5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997.43349999999998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6552"/>
        <c:axId val="254645768"/>
      </c:barChart>
      <c:catAx>
        <c:axId val="25464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5768"/>
        <c:crosses val="autoZero"/>
        <c:auto val="1"/>
        <c:lblAlgn val="ctr"/>
        <c:lblOffset val="100"/>
        <c:noMultiLvlLbl val="0"/>
      </c:catAx>
      <c:valAx>
        <c:axId val="254645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59.054405000000003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644592"/>
        <c:axId val="254645376"/>
      </c:barChart>
      <c:catAx>
        <c:axId val="25464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645376"/>
        <c:crosses val="autoZero"/>
        <c:auto val="1"/>
        <c:lblAlgn val="ctr"/>
        <c:lblOffset val="100"/>
        <c:noMultiLvlLbl val="0"/>
      </c:catAx>
      <c:valAx>
        <c:axId val="25464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64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327.79644999999999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36944"/>
        <c:axId val="436635768"/>
      </c:barChart>
      <c:catAx>
        <c:axId val="43663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35768"/>
        <c:crosses val="autoZero"/>
        <c:auto val="1"/>
        <c:lblAlgn val="ctr"/>
        <c:lblOffset val="100"/>
        <c:noMultiLvlLbl val="0"/>
      </c:catAx>
      <c:valAx>
        <c:axId val="43663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3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1.6078615999999999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9544"/>
        <c:axId val="253246800"/>
      </c:barChart>
      <c:catAx>
        <c:axId val="25324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6800"/>
        <c:crosses val="autoZero"/>
        <c:auto val="1"/>
        <c:lblAlgn val="ctr"/>
        <c:lblOffset val="100"/>
        <c:noMultiLvlLbl val="0"/>
      </c:catAx>
      <c:valAx>
        <c:axId val="25324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2314.61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37728"/>
        <c:axId val="436633808"/>
      </c:barChart>
      <c:catAx>
        <c:axId val="4366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33808"/>
        <c:crosses val="autoZero"/>
        <c:auto val="1"/>
        <c:lblAlgn val="ctr"/>
        <c:lblOffset val="100"/>
        <c:noMultiLvlLbl val="0"/>
      </c:catAx>
      <c:valAx>
        <c:axId val="43663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6.5432142999999998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39296"/>
        <c:axId val="436634592"/>
      </c:barChart>
      <c:catAx>
        <c:axId val="4366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34592"/>
        <c:crosses val="autoZero"/>
        <c:auto val="1"/>
        <c:lblAlgn val="ctr"/>
        <c:lblOffset val="100"/>
        <c:noMultiLvlLbl val="0"/>
      </c:catAx>
      <c:valAx>
        <c:axId val="43663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1.3589494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36160"/>
        <c:axId val="436638512"/>
      </c:barChart>
      <c:catAx>
        <c:axId val="4366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38512"/>
        <c:crosses val="autoZero"/>
        <c:auto val="1"/>
        <c:lblAlgn val="ctr"/>
        <c:lblOffset val="100"/>
        <c:noMultiLvlLbl val="0"/>
      </c:catAx>
      <c:valAx>
        <c:axId val="43663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166.48079000000001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9152"/>
        <c:axId val="253245232"/>
      </c:barChart>
      <c:catAx>
        <c:axId val="2532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5232"/>
        <c:crosses val="autoZero"/>
        <c:auto val="1"/>
        <c:lblAlgn val="ctr"/>
        <c:lblOffset val="100"/>
        <c:noMultiLvlLbl val="0"/>
      </c:catAx>
      <c:valAx>
        <c:axId val="25324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0.72266984000000001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7976"/>
        <c:axId val="253248368"/>
      </c:barChart>
      <c:catAx>
        <c:axId val="2532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48368"/>
        <c:crosses val="autoZero"/>
        <c:auto val="1"/>
        <c:lblAlgn val="ctr"/>
        <c:lblOffset val="100"/>
        <c:noMultiLvlLbl val="0"/>
      </c:catAx>
      <c:valAx>
        <c:axId val="25324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6.8767743000000001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44448"/>
        <c:axId val="253853448"/>
      </c:barChart>
      <c:catAx>
        <c:axId val="2532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3448"/>
        <c:crosses val="autoZero"/>
        <c:auto val="1"/>
        <c:lblAlgn val="ctr"/>
        <c:lblOffset val="100"/>
        <c:noMultiLvlLbl val="0"/>
      </c:catAx>
      <c:valAx>
        <c:axId val="25385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1.3589494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5408"/>
        <c:axId val="253852272"/>
      </c:barChart>
      <c:catAx>
        <c:axId val="25385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2272"/>
        <c:crosses val="autoZero"/>
        <c:auto val="1"/>
        <c:lblAlgn val="ctr"/>
        <c:lblOffset val="100"/>
        <c:noMultiLvlLbl val="0"/>
      </c:catAx>
      <c:valAx>
        <c:axId val="25385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300.47989999999999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3056"/>
        <c:axId val="253853840"/>
      </c:barChart>
      <c:catAx>
        <c:axId val="253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3840"/>
        <c:crosses val="autoZero"/>
        <c:auto val="1"/>
        <c:lblAlgn val="ctr"/>
        <c:lblOffset val="100"/>
        <c:noMultiLvlLbl val="0"/>
      </c:catAx>
      <c:valAx>
        <c:axId val="25385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7.8956704000000002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854624"/>
        <c:axId val="253856192"/>
      </c:barChart>
      <c:catAx>
        <c:axId val="2538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856192"/>
        <c:crosses val="autoZero"/>
        <c:auto val="1"/>
        <c:lblAlgn val="ctr"/>
        <c:lblOffset val="100"/>
        <c:noMultiLvlLbl val="0"/>
      </c:catAx>
      <c:valAx>
        <c:axId val="25385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8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신영남, ID : H2500027)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16:04:34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997.43349999999998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33.076866000000003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11.954637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75.406999999999996</v>
      </c>
      <c r="G8" s="59">
        <f>'DRIs DATA 입력'!G8</f>
        <v>9.7479999999999993</v>
      </c>
      <c r="H8" s="59">
        <f>'DRIs DATA 입력'!H8</f>
        <v>14.843999999999999</v>
      </c>
      <c r="I8" s="46"/>
      <c r="J8" s="59" t="s">
        <v>216</v>
      </c>
      <c r="K8" s="59">
        <f>'DRIs DATA 입력'!K8</f>
        <v>2.9769999999999999</v>
      </c>
      <c r="L8" s="59">
        <f>'DRIs DATA 입력'!L8</f>
        <v>5.8940000000000001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252.31576999999999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8.3031430000000004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1.6078615999999999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166.48079000000001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59.054405000000003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0.85184470000000001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0.72266984000000001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6.8767743000000001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1.3589494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300.47989999999999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7.8956704000000002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1.3652953000000001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5.5747447000000001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327.79644999999999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654.94000000000005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2314.61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1533.4193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142.44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68.574969999999993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6.5432142999999998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5.9318439999999999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324.19940000000003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1.2022802000000001E-2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2.0165331000000002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87.675340000000006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40.378520000000002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158" t="s">
        <v>277</v>
      </c>
      <c r="B1" s="157" t="s">
        <v>279</v>
      </c>
      <c r="C1" s="157"/>
      <c r="D1" s="157"/>
      <c r="E1" s="157"/>
      <c r="F1" s="157"/>
      <c r="G1" s="158" t="s">
        <v>278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2200</v>
      </c>
      <c r="C6" s="159">
        <v>997.43349999999998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33.076866000000003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11.954637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75.406999999999996</v>
      </c>
      <c r="G8" s="159">
        <v>9.7479999999999993</v>
      </c>
      <c r="H8" s="159">
        <v>14.843999999999999</v>
      </c>
      <c r="I8" s="157"/>
      <c r="J8" s="159" t="s">
        <v>216</v>
      </c>
      <c r="K8" s="159">
        <v>2.9769999999999999</v>
      </c>
      <c r="L8" s="159">
        <v>5.8940000000000001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252.31576999999999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8.3031430000000004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1.6078615999999999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166.48079000000001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59.054405000000003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0.85184470000000001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0.72266984000000001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6.8767743000000001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1.3589494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300.47989999999999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7.8956704000000002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1.3652953000000001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5.5747447000000001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327.79644999999999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654.94000000000005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2314.61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1533.4193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142.44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68.574969999999993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6.5432142999999998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5.9318439999999999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324.19940000000003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1.2022802000000001E-2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2.0165331000000002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87.675340000000006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40.378520000000002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161" t="s">
        <v>281</v>
      </c>
      <c r="B2" s="161" t="s">
        <v>282</v>
      </c>
      <c r="C2" s="161" t="s">
        <v>276</v>
      </c>
      <c r="D2" s="161">
        <v>58</v>
      </c>
      <c r="E2" s="161">
        <v>997.43349999999998</v>
      </c>
      <c r="F2" s="161">
        <v>168.02486999999999</v>
      </c>
      <c r="G2" s="161">
        <v>21.721792000000001</v>
      </c>
      <c r="H2" s="161">
        <v>12.171227</v>
      </c>
      <c r="I2" s="161">
        <v>9.5505650000000006</v>
      </c>
      <c r="J2" s="161">
        <v>33.076866000000003</v>
      </c>
      <c r="K2" s="161">
        <v>18.428336999999999</v>
      </c>
      <c r="L2" s="161">
        <v>14.648531</v>
      </c>
      <c r="M2" s="161">
        <v>11.954637</v>
      </c>
      <c r="N2" s="161">
        <v>1.5168803</v>
      </c>
      <c r="O2" s="161">
        <v>7.2820916000000002</v>
      </c>
      <c r="P2" s="161">
        <v>441.44824</v>
      </c>
      <c r="Q2" s="161">
        <v>10.992155</v>
      </c>
      <c r="R2" s="161">
        <v>252.31576999999999</v>
      </c>
      <c r="S2" s="161">
        <v>84.6584</v>
      </c>
      <c r="T2" s="161">
        <v>2011.8887999999999</v>
      </c>
      <c r="U2" s="161">
        <v>1.6078615999999999</v>
      </c>
      <c r="V2" s="161">
        <v>8.3031430000000004</v>
      </c>
      <c r="W2" s="161">
        <v>166.48079000000001</v>
      </c>
      <c r="X2" s="161">
        <v>59.054405000000003</v>
      </c>
      <c r="Y2" s="161">
        <v>0.85184470000000001</v>
      </c>
      <c r="Z2" s="161">
        <v>0.72266984000000001</v>
      </c>
      <c r="AA2" s="161">
        <v>6.8767743000000001</v>
      </c>
      <c r="AB2" s="161">
        <v>1.3589494</v>
      </c>
      <c r="AC2" s="161">
        <v>300.47989999999999</v>
      </c>
      <c r="AD2" s="161">
        <v>7.8956704000000002</v>
      </c>
      <c r="AE2" s="161">
        <v>1.3652953000000001</v>
      </c>
      <c r="AF2" s="161">
        <v>5.5747447000000001</v>
      </c>
      <c r="AG2" s="161">
        <v>327.79644999999999</v>
      </c>
      <c r="AH2" s="161">
        <v>123.17225000000001</v>
      </c>
      <c r="AI2" s="161">
        <v>204.62419</v>
      </c>
      <c r="AJ2" s="161">
        <v>654.94000000000005</v>
      </c>
      <c r="AK2" s="161">
        <v>2314.61</v>
      </c>
      <c r="AL2" s="161">
        <v>142.44</v>
      </c>
      <c r="AM2" s="161">
        <v>1533.4193</v>
      </c>
      <c r="AN2" s="161">
        <v>68.574969999999993</v>
      </c>
      <c r="AO2" s="161">
        <v>6.5432142999999998</v>
      </c>
      <c r="AP2" s="161">
        <v>4.7482996000000002</v>
      </c>
      <c r="AQ2" s="161">
        <v>1.7949143999999999</v>
      </c>
      <c r="AR2" s="161">
        <v>5.9318439999999999</v>
      </c>
      <c r="AS2" s="161">
        <v>324.19940000000003</v>
      </c>
      <c r="AT2" s="161">
        <v>1.2022802000000001E-2</v>
      </c>
      <c r="AU2" s="161">
        <v>2.0165331000000002</v>
      </c>
      <c r="AV2" s="161">
        <v>87.675340000000006</v>
      </c>
      <c r="AW2" s="161">
        <v>40.378520000000002</v>
      </c>
      <c r="AX2" s="161">
        <v>2.3348520000000001E-2</v>
      </c>
      <c r="AY2" s="161">
        <v>0.36411130000000003</v>
      </c>
      <c r="AZ2" s="161">
        <v>102.912125</v>
      </c>
      <c r="BA2" s="161">
        <v>27.990479000000001</v>
      </c>
      <c r="BB2" s="161">
        <v>9.2424079999999993</v>
      </c>
      <c r="BC2" s="161">
        <v>10.728277</v>
      </c>
      <c r="BD2" s="161">
        <v>8.0055639999999997</v>
      </c>
      <c r="BE2" s="161">
        <v>0.36719835000000001</v>
      </c>
      <c r="BF2" s="161">
        <v>2.0433260999999998</v>
      </c>
      <c r="BG2" s="161">
        <v>2.7754895000000002E-2</v>
      </c>
      <c r="BH2" s="161">
        <v>3.4300352999999999E-2</v>
      </c>
      <c r="BI2" s="161">
        <v>2.4313644999999998E-2</v>
      </c>
      <c r="BJ2" s="161">
        <v>7.01016E-2</v>
      </c>
      <c r="BK2" s="161">
        <v>2.1349920000000001E-3</v>
      </c>
      <c r="BL2" s="161">
        <v>0.12174304</v>
      </c>
      <c r="BM2" s="161">
        <v>1.2644602</v>
      </c>
      <c r="BN2" s="161">
        <v>0.15786652000000001</v>
      </c>
      <c r="BO2" s="161">
        <v>11.300768</v>
      </c>
      <c r="BP2" s="161">
        <v>2.8471448000000001</v>
      </c>
      <c r="BQ2" s="161">
        <v>3.6845639000000001</v>
      </c>
      <c r="BR2" s="161">
        <v>15.213791000000001</v>
      </c>
      <c r="BS2" s="161">
        <v>6.159961</v>
      </c>
      <c r="BT2" s="161">
        <v>1.4389240000000001</v>
      </c>
      <c r="BU2" s="161">
        <v>0.12662477999999999</v>
      </c>
      <c r="BV2" s="161">
        <v>4.595167E-2</v>
      </c>
      <c r="BW2" s="161">
        <v>0.14414766000000001</v>
      </c>
      <c r="BX2" s="161">
        <v>0.37905928</v>
      </c>
      <c r="BY2" s="161">
        <v>9.3483930000000007E-2</v>
      </c>
      <c r="BZ2" s="161">
        <v>2.1920070000000002E-3</v>
      </c>
      <c r="CA2" s="161">
        <v>0.19977876999999999</v>
      </c>
      <c r="CB2" s="161">
        <v>3.8953397000000001E-2</v>
      </c>
      <c r="CC2" s="161">
        <v>7.8686619999999999E-2</v>
      </c>
      <c r="CD2" s="161">
        <v>0.91619379999999995</v>
      </c>
      <c r="CE2" s="161">
        <v>3.0359959999999998E-2</v>
      </c>
      <c r="CF2" s="161">
        <v>0.11970976999999999</v>
      </c>
      <c r="CG2" s="161">
        <v>0</v>
      </c>
      <c r="CH2" s="161">
        <v>1.6097509999999999E-2</v>
      </c>
      <c r="CI2" s="161">
        <v>0</v>
      </c>
      <c r="CJ2" s="161">
        <v>1.7592399999999999</v>
      </c>
      <c r="CK2" s="161">
        <v>4.7605549999999996E-3</v>
      </c>
      <c r="CL2" s="161">
        <v>0.99991750000000001</v>
      </c>
      <c r="CM2" s="161">
        <v>1.0825956000000001</v>
      </c>
      <c r="CN2" s="161">
        <v>1303.7003</v>
      </c>
      <c r="CO2" s="161">
        <v>2286.2372999999998</v>
      </c>
      <c r="CP2" s="161">
        <v>1378.9828</v>
      </c>
      <c r="CQ2" s="161">
        <v>512.01900000000001</v>
      </c>
      <c r="CR2" s="161">
        <v>241.65638999999999</v>
      </c>
      <c r="CS2" s="161">
        <v>309.61626999999999</v>
      </c>
      <c r="CT2" s="161">
        <v>1273.9437</v>
      </c>
      <c r="CU2" s="161">
        <v>804.30255</v>
      </c>
      <c r="CV2" s="161">
        <v>998.3442</v>
      </c>
      <c r="CW2" s="161">
        <v>870.97235000000001</v>
      </c>
      <c r="CX2" s="161">
        <v>255.99915999999999</v>
      </c>
      <c r="CY2" s="161">
        <v>1695.6029000000001</v>
      </c>
      <c r="CZ2" s="161">
        <v>762.37959999999998</v>
      </c>
      <c r="DA2" s="161">
        <v>1867.3353999999999</v>
      </c>
      <c r="DB2" s="161">
        <v>1794.479</v>
      </c>
      <c r="DC2" s="161">
        <v>2627.6907000000001</v>
      </c>
      <c r="DD2" s="161">
        <v>3842.3665000000001</v>
      </c>
      <c r="DE2" s="161">
        <v>813.25549999999998</v>
      </c>
      <c r="DF2" s="161">
        <v>2005.6597999999999</v>
      </c>
      <c r="DG2" s="161">
        <v>959.96730000000002</v>
      </c>
      <c r="DH2" s="161">
        <v>72.550380000000004</v>
      </c>
      <c r="DI2" s="1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27.990479000000001</v>
      </c>
      <c r="B6">
        <f>BB2</f>
        <v>9.2424079999999993</v>
      </c>
      <c r="C6">
        <f>BC2</f>
        <v>10.728277</v>
      </c>
      <c r="D6">
        <f>BD2</f>
        <v>8.0055639999999997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8" sqref="E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22682</v>
      </c>
      <c r="C2" s="56">
        <f ca="1">YEAR(TODAY())-YEAR(B2)+IF(TODAY()&gt;=DATE(YEAR(TODAY()),MONTH(B2),DAY(B2)),0,-1)</f>
        <v>59</v>
      </c>
      <c r="E2" s="52">
        <v>170</v>
      </c>
      <c r="F2" s="53" t="s">
        <v>39</v>
      </c>
      <c r="G2" s="52">
        <v>74</v>
      </c>
      <c r="H2" s="51" t="s">
        <v>41</v>
      </c>
      <c r="I2" s="70">
        <f>ROUND(G3/E3^2,1)</f>
        <v>25.6</v>
      </c>
    </row>
    <row r="3" spans="1:9">
      <c r="E3" s="51">
        <f>E2/100</f>
        <v>1.7</v>
      </c>
      <c r="F3" s="51" t="s">
        <v>40</v>
      </c>
      <c r="G3" s="51">
        <f>G2</f>
        <v>74</v>
      </c>
      <c r="H3" s="51" t="s">
        <v>41</v>
      </c>
      <c r="I3" s="70"/>
    </row>
    <row r="4" spans="1:9">
      <c r="A4" t="s">
        <v>273</v>
      </c>
    </row>
    <row r="5" spans="1:9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신영남, ID : H2500027)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16:04:34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E1" sqref="AE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59</v>
      </c>
      <c r="G12" s="92"/>
      <c r="H12" s="92"/>
      <c r="I12" s="92"/>
      <c r="K12" s="121">
        <f>'개인정보 및 신체계측 입력'!E2</f>
        <v>170</v>
      </c>
      <c r="L12" s="122"/>
      <c r="M12" s="115">
        <f>'개인정보 및 신체계측 입력'!G2</f>
        <v>74</v>
      </c>
      <c r="N12" s="116"/>
      <c r="O12" s="111" t="s">
        <v>271</v>
      </c>
      <c r="P12" s="105"/>
      <c r="Q12" s="88">
        <f>'개인정보 및 신체계측 입력'!I2</f>
        <v>25.6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신영남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75.406999999999996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9.7479999999999993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14.843999999999999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0.7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5.9</v>
      </c>
      <c r="L72" s="36" t="s">
        <v>53</v>
      </c>
      <c r="M72" s="36">
        <f>ROUND('DRIs DATA'!K8,1)</f>
        <v>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33.64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69.19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59.05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90.6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40.97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154.31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65.430000000000007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2021-02-18T04:23:17Z</dcterms:modified>
</cp:coreProperties>
</file>