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<sst xmlns="http://schemas.openxmlformats.org/spreadsheetml/2006/main" count="692" uniqueCount="337">
  <si>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</si>
  <si>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</si>
  <si>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</si>
  <si>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</si>
  <si>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</si>
  <si>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</si>
  <si>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</si>
  <si>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</si>
  <si>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</si>
  <si>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</si>
  <si>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</si>
  <si>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</si>
  <si>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</si>
  <si>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</si>
  <si>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</si>
  <si>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</si>
  <si>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</si>
  <si>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</si>
  <si>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</si>
  <si>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</si>
  <si>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</si>
  <si>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</si>
  <si>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</si>
  <si>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</si>
  <si>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</si>
  <si>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</si>
  <si>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</si>
  <si>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</si>
  <si>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</si>
  <si>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</si>
  <si>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</si>
  <si>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</si>
  <si>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</si>
  <si>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</si>
  <si>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</si>
  <si>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</si>
  <si>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</si>
  <si>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</si>
  <si>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</si>
  <si>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</si>
  <si>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</si>
  <si>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</si>
  <si>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</si>
  <si>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</si>
  <si>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</si>
  <si>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</si>
  <si>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</si>
  <si>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</si>
  <si>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</si>
  <si>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</si>
  <si>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</si>
  <si>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</si>
  <si>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</si>
  <si>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</si>
  <si>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</si>
  <si>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</si>
  <si>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</si>
  <si>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</si>
  <si>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</si>
  <si>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</si>
  <si>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</si>
  <si>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</si>
  <si>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</si>
  <si>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</si>
  <si>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</si>
  <si>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</si>
  <si>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</si>
  <si>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</si>
  <si>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</si>
  <si>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</si>
  <si>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</si>
  <si>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</si>
  <si>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</si>
  <si>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</si>
  <si>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</si>
  <si>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</si>
  <si>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</si>
  <si>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</si>
  <si>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</si>
  <si>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</si>
  <si>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</si>
  <si>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</si>
  <si>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</si>
  <si>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</si>
  <si>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</si>
  <si>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</si>
  <si>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</si>
  <si>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</si>
  <si>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</si>
  <si>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</si>
  <si>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</si>
  <si>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</si>
  <si>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</si>
  <si>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</si>
  <si>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</si>
  <si>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</si>
  <si>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</si>
  <si>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</si>
  <si>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</si>
  <si>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</si>
  <si>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</si>
  <si>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</si>
  <si>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</si>
  <si>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</si>
  <si>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</si>
  <si>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</si>
  <si>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</si>
  <si>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</si>
  <si>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</si>
  <si>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</si>
  <si>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</si>
  <si>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</si>
  <si>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</si>
  <si>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</si>
  <si>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</si>
  <si>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</si>
  <si>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</si>
  <si>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</si>
  <si>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</si>
  <si>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</si>
  <si>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</si>
  <si>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</si>
  <si>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</si>
  <si>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</si>
  <si>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</si>
  <si>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</si>
  <si>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</si>
  <si>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</si>
  <si>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</si>
  <si>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</si>
  <si>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</si>
  <si>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</si>
  <si>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</si>
  <si>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</si>
  <si>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</si>
  <si>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</si>
  <si>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</si>
  <si>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</si>
  <si>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</si>
  <si>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</si>
  <si>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</si>
  <si>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</si>
  <si>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</si>
  <si>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</si>
  <si>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</si>
  <si>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</si>
  <si>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</si>
  <si>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</si>
  <si>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</si>
  <si>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</si>
  <si>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</si>
  <si>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</si>
  <si>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</si>
  <si>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</si>
  <si>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</si>
  <si>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</si>
  <si>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</si>
  <si>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</si>
  <si>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</si>
  <si>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</si>
  <si>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</si>
  <si>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</si>
  <si>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</si>
  <si>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</si>
  <si>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</si>
  <si>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</si>
  <si>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</si>
  <si>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</si>
  <si>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</si>
  <si>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</si>
  <si>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</si>
  <si>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</si>
  <si>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</si>
  <si>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</si>
  <si>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</si>
  <si>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</si>
  <si>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</si>
  <si>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</si>
  <si>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</si>
  <si>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</si>
  <si>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</si>
  <si>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</si>
  <si>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</si>
  <si>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</si>
  <si>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</si>
  <si>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</si>
  <si>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</si>
  <si>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</si>
  <si>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</si>
  <si>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</si>
  <si>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</si>
  <si>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</si>
  <si>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</si>
  <si>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</si>
  <si>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</si>
  <si>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</si>
  <si>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</si>
  <si>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</si>
  <si>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</si>
  <si>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</si>
  <si>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</si>
  <si>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</si>
  <si>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</si>
  <si>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</si>
  <si>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</si>
  <si>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</si>
  <si>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</si>
  <si>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</si>
  <si>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</si>
  <si>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</si>
  <si>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</si>
  <si>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</si>
  <si>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</si>
  <si>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</si>
  <si>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</si>
  <si>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</si>
  <si>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</si>
  <si>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</si>
  <si>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</si>
  <si>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</si>
  <si>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</si>
  <si>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</si>
  <si>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</si>
  <si>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</si>
  <si>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</si>
  <si>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</si>
  <si>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</si>
  <si>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</si>
  <si>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</si>
  <si>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</si>
  <si>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</si>
  <si>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</si>
  <si>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</si>
  <si>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</si>
  <si>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</si>
  <si>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</si>
  <si>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</si>
  <si>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</si>
  <si>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</si>
  <si>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</si>
  <si>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</si>
  <si>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</si>
  <si>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</si>
  <si>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</si>
  <si>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</si>
  <si>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</si>
  <si>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</si>
  <si>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</si>
  <si>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</si>
  <si>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</si>
  <si>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</si>
  <si>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</si>
  <si>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</si>
  <si>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</si>
  <si>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</si>
  <si>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</si>
  <si>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</si>
  <si>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</si>
  <si>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</si>
  <si>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</si>
  <si>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</si>
  <si>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</si>
  <si>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</si>
  <si>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</si>
  <si>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</si>
  <si>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</si>
  <si>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</si>
  <si>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</si>
  <si>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</si>
  <si>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</si>
  <si>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</si>
  <si>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</si>
  <si>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</si>
  <si>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</si>
  <si>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</si>
  <si>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</si>
  <si>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</si>
  <si>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</si>
  <si>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</si>
  <si>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</si>
  <si>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</si>
  <si>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</si>
  <si>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</si>
  <si>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</si>
  <si>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</si>
  <si>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</si>
  <si>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</si>
  <si>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</si>
  <si>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</si>
  <si>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</si>
  <si>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</si>
  <si>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</si>
  <si>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</si>
  <si>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</si>
  <si>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</si>
  <si>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</si>
  <si>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</si>
  <si>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</si>
  <si>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</si>
  <si>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</si>
  <si>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</si>
  <si>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</si>
  <si>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</si>
  <si>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</si>
  <si>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</si>
  <si>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</si>
  <si>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</si>
  <si>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</si>
  <si>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</si>
  <si>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</si>
  <si>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</si>
  <si>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</si>
  <si>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</si>
  <si>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</si>
  <si>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</si>
  <si>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</si>
  <si>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</si>
  <si>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</si>
  <si>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</si>
  <si>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</si>
  <si>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</si>
  <si>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</si>
  <si>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</si>
  <si>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</si>
  <si>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</si>
  <si>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</si>
  <si>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</si>
  <si>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</si>
  <si>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</si>
  <si>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</si>
  <si>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</si>
  <si>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</si>
  <si>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이창익, ID : H2500042)</t>
  </si>
  <si>
    <t>2021년 11월 11일 14:18:29</t>
  </si>
  <si>
    <t>H2500042</t>
  </si>
  <si>
    <t>이창익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</si>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</sst>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111.22977400000001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85896"/>
        <c:axId val="518178840"/>
      </c:barChart>
      <c:catAx>
        <c:axId val="5181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78840"/>
        <c:crosses val="autoZero"/>
        <c:auto val="1"/>
        <c:lblAlgn val="ctr"/>
        <c:lblOffset val="100"/>
        <c:noMultiLvlLbl val="0"/>
      </c:catAx>
      <c:valAx>
        <c:axId val="5181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8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4.1517166999999997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00512"/>
        <c:axId val="603184112"/>
      </c:barChart>
      <c:catAx>
        <c:axId val="2123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4112"/>
        <c:crosses val="autoZero"/>
        <c:auto val="1"/>
        <c:lblAlgn val="ctr"/>
        <c:lblOffset val="100"/>
        <c:noMultiLvlLbl val="0"/>
      </c:catAx>
      <c:valAx>
        <c:axId val="60318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9.8524960000000004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056"/>
        <c:axId val="603179408"/>
      </c:barChart>
      <c:catAx>
        <c:axId val="6031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408"/>
        <c:crosses val="autoZero"/>
        <c:auto val="1"/>
        <c:lblAlgn val="ctr"/>
        <c:lblOffset val="100"/>
        <c:noMultiLvlLbl val="0"/>
      </c:catAx>
      <c:valAx>
        <c:axId val="60317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2019.8225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4504"/>
        <c:axId val="603177448"/>
      </c:barChart>
      <c:catAx>
        <c:axId val="60318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7448"/>
        <c:crosses val="autoZero"/>
        <c:auto val="1"/>
        <c:lblAlgn val="ctr"/>
        <c:lblOffset val="100"/>
        <c:noMultiLvlLbl val="0"/>
      </c:catAx>
      <c:valAx>
        <c:axId val="6031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7296.8505999999998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840"/>
        <c:axId val="603183328"/>
      </c:barChart>
      <c:catAx>
        <c:axId val="60317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3328"/>
        <c:crosses val="autoZero"/>
        <c:auto val="1"/>
        <c:lblAlgn val="ctr"/>
        <c:lblOffset val="100"/>
        <c:noMultiLvlLbl val="0"/>
      </c:catAx>
      <c:valAx>
        <c:axId val="603183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163.56388999999999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1368"/>
        <c:axId val="603179800"/>
      </c:barChart>
      <c:catAx>
        <c:axId val="60318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800"/>
        <c:crosses val="autoZero"/>
        <c:auto val="1"/>
        <c:lblAlgn val="ctr"/>
        <c:lblOffset val="100"/>
        <c:noMultiLvlLbl val="0"/>
      </c:catAx>
      <c:valAx>
        <c:axId val="6031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286.99529999999999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0584"/>
        <c:axId val="603181760"/>
      </c:barChart>
      <c:catAx>
        <c:axId val="60318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1760"/>
        <c:crosses val="autoZero"/>
        <c:auto val="1"/>
        <c:lblAlgn val="ctr"/>
        <c:lblOffset val="100"/>
        <c:noMultiLvlLbl val="0"/>
      </c:catAx>
      <c:valAx>
        <c:axId val="6031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20.503468000000002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2152"/>
        <c:axId val="603182544"/>
      </c:barChart>
      <c:catAx>
        <c:axId val="60318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2544"/>
        <c:crosses val="autoZero"/>
        <c:auto val="1"/>
        <c:lblAlgn val="ctr"/>
        <c:lblOffset val="100"/>
        <c:noMultiLvlLbl val="0"/>
      </c:catAx>
      <c:valAx>
        <c:axId val="60318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1306.5304000000001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240"/>
        <c:axId val="603110768"/>
      </c:barChart>
      <c:catAx>
        <c:axId val="60310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0768"/>
        <c:crosses val="autoZero"/>
        <c:auto val="1"/>
        <c:lblAlgn val="ctr"/>
        <c:lblOffset val="100"/>
        <c:noMultiLvlLbl val="0"/>
      </c:catAx>
      <c:valAx>
        <c:axId val="603110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2.8813053000000002E-2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6064"/>
        <c:axId val="603109200"/>
      </c:barChart>
      <c:catAx>
        <c:axId val="6031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9200"/>
        <c:crosses val="autoZero"/>
        <c:auto val="1"/>
        <c:lblAlgn val="ctr"/>
        <c:lblOffset val="100"/>
        <c:noMultiLvlLbl val="0"/>
      </c:catAx>
      <c:valAx>
        <c:axId val="60310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5.7458770000000001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104"/>
        <c:axId val="603105280"/>
      </c:barChart>
      <c:catAx>
        <c:axId val="6031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280"/>
        <c:crosses val="autoZero"/>
        <c:auto val="1"/>
        <c:lblAlgn val="ctr"/>
        <c:lblOffset val="100"/>
        <c:noMultiLvlLbl val="0"/>
      </c:catAx>
      <c:valAx>
        <c:axId val="6031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56.671109999999999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79232"/>
        <c:axId val="532096320"/>
      </c:barChart>
      <c:catAx>
        <c:axId val="5181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96320"/>
        <c:crosses val="autoZero"/>
        <c:auto val="1"/>
        <c:lblAlgn val="ctr"/>
        <c:lblOffset val="100"/>
        <c:noMultiLvlLbl val="0"/>
      </c:catAx>
      <c:valAx>
        <c:axId val="53209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179.39824999999999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9984"/>
        <c:axId val="603105672"/>
      </c:barChart>
      <c:catAx>
        <c:axId val="6031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672"/>
        <c:crosses val="autoZero"/>
        <c:auto val="1"/>
        <c:lblAlgn val="ctr"/>
        <c:lblOffset val="100"/>
        <c:noMultiLvlLbl val="0"/>
      </c:catAx>
      <c:valAx>
        <c:axId val="60310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129.59604999999999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632"/>
        <c:axId val="603103320"/>
      </c:barChart>
      <c:catAx>
        <c:axId val="6031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320"/>
        <c:crosses val="autoZero"/>
        <c:auto val="1"/>
        <c:lblAlgn val="ctr"/>
        <c:lblOffset val="100"/>
        <c:noMultiLvlLbl val="0"/>
      </c:catAx>
      <c:valAx>
        <c:axId val="60310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7.1719999999999997</c:v>
                </c:pt>
                <c:pt idx="1">
                  <c:v>11.625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108416"/>
        <c:axId val="603103712"/>
      </c:barChart>
      <c:catAx>
        <c:axId val="6031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712"/>
        <c:crosses val="autoZero"/>
        <c:auto val="1"/>
        <c:lblAlgn val="ctr"/>
        <c:lblOffset val="100"/>
        <c:noMultiLvlLbl val="0"/>
      </c:catAx>
      <c:valAx>
        <c:axId val="6031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19.739626000000001</c:v>
                </c:pt>
                <c:pt idx="1">
                  <c:v>28.695429000000001</c:v>
                </c:pt>
                <c:pt idx="2">
                  <c:v>23.860202999999998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1662.9922999999999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888"/>
        <c:axId val="597578616"/>
      </c:barChart>
      <c:catAx>
        <c:axId val="6031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8616"/>
        <c:crosses val="autoZero"/>
        <c:auto val="1"/>
        <c:lblAlgn val="ctr"/>
        <c:lblOffset val="100"/>
        <c:noMultiLvlLbl val="0"/>
      </c:catAx>
      <c:valAx>
        <c:axId val="59757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37.963614999999997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656"/>
        <c:axId val="597572736"/>
      </c:barChart>
      <c:catAx>
        <c:axId val="5975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2736"/>
        <c:crosses val="autoZero"/>
        <c:auto val="1"/>
        <c:lblAlgn val="ctr"/>
        <c:lblOffset val="100"/>
        <c:noMultiLvlLbl val="0"/>
      </c:catAx>
      <c:valAx>
        <c:axId val="5975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72.796999999999997</c:v>
                </c:pt>
                <c:pt idx="1">
                  <c:v>10.352</c:v>
                </c:pt>
                <c:pt idx="2">
                  <c:v>16.850999999999999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573520"/>
        <c:axId val="597574304"/>
      </c:barChart>
      <c:catAx>
        <c:axId val="5975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4304"/>
        <c:crosses val="autoZero"/>
        <c:auto val="1"/>
        <c:lblAlgn val="ctr"/>
        <c:lblOffset val="100"/>
        <c:noMultiLvlLbl val="0"/>
      </c:catAx>
      <c:valAx>
        <c:axId val="5975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2933.0814999999998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9008"/>
        <c:axId val="597579400"/>
      </c:barChart>
      <c:catAx>
        <c:axId val="5975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9400"/>
        <c:crosses val="autoZero"/>
        <c:auto val="1"/>
        <c:lblAlgn val="ctr"/>
        <c:lblOffset val="100"/>
        <c:noMultiLvlLbl val="0"/>
      </c:catAx>
      <c:valAx>
        <c:axId val="59757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432.11410000000001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088"/>
        <c:axId val="597573128"/>
      </c:barChart>
      <c:catAx>
        <c:axId val="5975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3128"/>
        <c:crosses val="autoZero"/>
        <c:auto val="1"/>
        <c:lblAlgn val="ctr"/>
        <c:lblOffset val="100"/>
        <c:noMultiLvlLbl val="0"/>
      </c:catAx>
      <c:valAx>
        <c:axId val="5975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1005.80286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872"/>
        <c:axId val="597577832"/>
      </c:barChart>
      <c:catAx>
        <c:axId val="5975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832"/>
        <c:crosses val="autoZero"/>
        <c:auto val="1"/>
        <c:lblAlgn val="ctr"/>
        <c:lblOffset val="100"/>
        <c:noMultiLvlLbl val="0"/>
      </c:catAx>
      <c:valAx>
        <c:axId val="59757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6.826511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1680"/>
        <c:axId val="598460896"/>
      </c:barChart>
      <c:catAx>
        <c:axId val="598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896"/>
        <c:crosses val="autoZero"/>
        <c:auto val="1"/>
        <c:lblAlgn val="ctr"/>
        <c:lblOffset val="100"/>
        <c:noMultiLvlLbl val="0"/>
      </c:catAx>
      <c:valAx>
        <c:axId val="5984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11713.842000000001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264"/>
        <c:axId val="597577440"/>
      </c:barChart>
      <c:catAx>
        <c:axId val="5975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440"/>
        <c:crosses val="autoZero"/>
        <c:auto val="1"/>
        <c:lblAlgn val="ctr"/>
        <c:lblOffset val="100"/>
        <c:noMultiLvlLbl val="0"/>
      </c:catAx>
      <c:valAx>
        <c:axId val="59757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34.088455000000003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552"/>
        <c:axId val="533466080"/>
      </c:barChart>
      <c:catAx>
        <c:axId val="5334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6080"/>
        <c:crosses val="autoZero"/>
        <c:auto val="1"/>
        <c:lblAlgn val="ctr"/>
        <c:lblOffset val="100"/>
        <c:noMultiLvlLbl val="0"/>
      </c:catAx>
      <c:valAx>
        <c:axId val="5334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4.5264090000000001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3728"/>
        <c:axId val="533464120"/>
      </c:barChart>
      <c:catAx>
        <c:axId val="5334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4120"/>
        <c:crosses val="autoZero"/>
        <c:auto val="1"/>
        <c:lblAlgn val="ctr"/>
        <c:lblOffset val="100"/>
        <c:noMultiLvlLbl val="0"/>
      </c:catAx>
      <c:valAx>
        <c:axId val="53346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884.48193000000003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8936"/>
        <c:axId val="598462072"/>
      </c:barChart>
      <c:catAx>
        <c:axId val="5984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2072"/>
        <c:crosses val="autoZero"/>
        <c:auto val="1"/>
        <c:lblAlgn val="ctr"/>
        <c:lblOffset val="100"/>
        <c:noMultiLvlLbl val="0"/>
      </c:catAx>
      <c:valAx>
        <c:axId val="59846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2.7035212999999998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2856"/>
        <c:axId val="598458544"/>
      </c:barChart>
      <c:catAx>
        <c:axId val="59846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544"/>
        <c:crosses val="autoZero"/>
        <c:auto val="1"/>
        <c:lblAlgn val="ctr"/>
        <c:lblOffset val="100"/>
        <c:noMultiLvlLbl val="0"/>
      </c:catAx>
      <c:valAx>
        <c:axId val="59845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30.384381999999999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3640"/>
        <c:axId val="598464032"/>
      </c:barChart>
      <c:catAx>
        <c:axId val="59846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032"/>
        <c:crosses val="autoZero"/>
        <c:auto val="1"/>
        <c:lblAlgn val="ctr"/>
        <c:lblOffset val="100"/>
        <c:noMultiLvlLbl val="0"/>
      </c:catAx>
      <c:valAx>
        <c:axId val="59846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4.5264090000000001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7368"/>
        <c:axId val="598458152"/>
      </c:barChart>
      <c:catAx>
        <c:axId val="598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152"/>
        <c:crosses val="autoZero"/>
        <c:auto val="1"/>
        <c:lblAlgn val="ctr"/>
        <c:lblOffset val="100"/>
        <c:noMultiLvlLbl val="0"/>
      </c:catAx>
      <c:valAx>
        <c:axId val="598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1416.4965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0504"/>
        <c:axId val="598464816"/>
      </c:barChart>
      <c:catAx>
        <c:axId val="5984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816"/>
        <c:crosses val="autoZero"/>
        <c:auto val="1"/>
        <c:lblAlgn val="ctr"/>
        <c:lblOffset val="100"/>
        <c:noMultiLvlLbl val="0"/>
      </c:catAx>
      <c:valAx>
        <c:axId val="59846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17.516076999999999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9328"/>
        <c:axId val="598460112"/>
      </c:barChart>
      <c:catAx>
        <c:axId val="5984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112"/>
        <c:crosses val="autoZero"/>
        <c:auto val="1"/>
        <c:lblAlgn val="ctr"/>
        <c:lblOffset val="100"/>
        <c:noMultiLvlLbl val="0"/>
      </c:catAx>
      <c:valAx>
        <c:axId val="5984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이창익, ID : H2500042)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14:18:29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2933.0814999999998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111.22977400000001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56.671109999999999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72.796999999999997</v>
      </c>
      <c r="G8" s="59">
        <f>'DRIs DATA 입력'!G8</f>
        <v>10.352</v>
      </c>
      <c r="H8" s="59">
        <f>'DRIs DATA 입력'!H8</f>
        <v>16.850999999999999</v>
      </c>
      <c r="I8" s="46"/>
      <c r="J8" s="59" t="s">
        <v>215</v>
      </c>
      <c r="K8" s="59">
        <f>'DRIs DATA 입력'!K8</f>
        <v>7.1719999999999997</v>
      </c>
      <c r="L8" s="59">
        <f>'DRIs DATA 입력'!L8</f>
        <v>11.625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1662.9922999999999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37.963614999999997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6.826511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884.48193000000003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432.11410000000001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3.2248914000000002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2.7035212999999998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30.384381999999999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4.5264090000000001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1416.4965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17.516076999999999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4.1517166999999997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9.8524960000000004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1005.80286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2019.8225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11713.842000000001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7296.8505999999998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163.56388999999999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286.99529999999999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34.088455000000003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20.503468000000002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1306.5304000000001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2.8813053000000002E-2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5.7458770000000001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179.39824999999999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129.59604999999999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332</v>
      </c>
      <c r="G1" s="62" t="s">
        <v>311</v>
      </c>
      <c r="H1" s="61" t="s">
        <v>333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2200</v>
      </c>
      <c r="C6" s="65">
        <v>2933.0814999999998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111.22977400000001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56.671109999999999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72.796999999999997</v>
      </c>
      <c r="G8" s="65">
        <v>10.352</v>
      </c>
      <c r="H8" s="65">
        <v>16.850999999999999</v>
      </c>
      <c r="J8" s="65" t="s">
        <v>296</v>
      </c>
      <c r="K8" s="65">
        <v>7.1719999999999997</v>
      </c>
      <c r="L8" s="65">
        <v>11.625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1662.9922999999999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37.963614999999997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6.826511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884.48193000000003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432.11410000000001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3.2248914000000002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2.7035212999999998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30.384381999999999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4.5264090000000001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1416.4965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17.516076999999999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4.1517166999999997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9.8524960000000004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1005.80286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2019.8225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11713.842000000001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7296.8505999999998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163.56388999999999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286.99529999999999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34.088455000000003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20.503468000000002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1306.5304000000001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2.8813053000000002E-2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5.7458770000000001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179.39824999999999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129.59604999999999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8" sqref="H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52</v>
      </c>
      <c r="E2" s="61">
        <v>2933.0814999999998</v>
      </c>
      <c r="F2" s="61">
        <v>480.50155999999998</v>
      </c>
      <c r="G2" s="61">
        <v>68.329269999999994</v>
      </c>
      <c r="H2" s="61">
        <v>40.874462000000001</v>
      </c>
      <c r="I2" s="61">
        <v>27.454806999999999</v>
      </c>
      <c r="J2" s="61">
        <v>111.22977400000001</v>
      </c>
      <c r="K2" s="61">
        <v>60.126274000000002</v>
      </c>
      <c r="L2" s="61">
        <v>51.103499999999997</v>
      </c>
      <c r="M2" s="61">
        <v>56.671109999999999</v>
      </c>
      <c r="N2" s="61">
        <v>4.7159760000000004</v>
      </c>
      <c r="O2" s="61">
        <v>33.628574</v>
      </c>
      <c r="P2" s="61">
        <v>2489.0947000000001</v>
      </c>
      <c r="Q2" s="61">
        <v>52.165965999999997</v>
      </c>
      <c r="R2" s="61">
        <v>1662.9922999999999</v>
      </c>
      <c r="S2" s="61">
        <v>156.56246999999999</v>
      </c>
      <c r="T2" s="61">
        <v>18077.145</v>
      </c>
      <c r="U2" s="61">
        <v>6.826511</v>
      </c>
      <c r="V2" s="61">
        <v>37.963614999999997</v>
      </c>
      <c r="W2" s="61">
        <v>884.48193000000003</v>
      </c>
      <c r="X2" s="61">
        <v>432.11410000000001</v>
      </c>
      <c r="Y2" s="61">
        <v>3.2248914000000002</v>
      </c>
      <c r="Z2" s="61">
        <v>2.7035212999999998</v>
      </c>
      <c r="AA2" s="61">
        <v>30.384381999999999</v>
      </c>
      <c r="AB2" s="61">
        <v>4.5264090000000001</v>
      </c>
      <c r="AC2" s="61">
        <v>1416.4965</v>
      </c>
      <c r="AD2" s="61">
        <v>17.516076999999999</v>
      </c>
      <c r="AE2" s="61">
        <v>4.1517166999999997</v>
      </c>
      <c r="AF2" s="61">
        <v>9.8524960000000004</v>
      </c>
      <c r="AG2" s="61">
        <v>1005.80286</v>
      </c>
      <c r="AH2" s="61">
        <v>699.28369999999995</v>
      </c>
      <c r="AI2" s="61">
        <v>306.51916999999997</v>
      </c>
      <c r="AJ2" s="61">
        <v>2019.8225</v>
      </c>
      <c r="AK2" s="61">
        <v>11713.842000000001</v>
      </c>
      <c r="AL2" s="61">
        <v>163.56388999999999</v>
      </c>
      <c r="AM2" s="61">
        <v>7296.8505999999998</v>
      </c>
      <c r="AN2" s="61">
        <v>286.99529999999999</v>
      </c>
      <c r="AO2" s="61">
        <v>34.088455000000003</v>
      </c>
      <c r="AP2" s="61">
        <v>27.488109999999999</v>
      </c>
      <c r="AQ2" s="61">
        <v>6.6003436999999998</v>
      </c>
      <c r="AR2" s="61">
        <v>20.503468000000002</v>
      </c>
      <c r="AS2" s="61">
        <v>1306.5304000000001</v>
      </c>
      <c r="AT2" s="61">
        <v>2.8813053000000002E-2</v>
      </c>
      <c r="AU2" s="61">
        <v>5.7458770000000001</v>
      </c>
      <c r="AV2" s="61">
        <v>179.39824999999999</v>
      </c>
      <c r="AW2" s="61">
        <v>129.59604999999999</v>
      </c>
      <c r="AX2" s="61">
        <v>0.41365084000000002</v>
      </c>
      <c r="AY2" s="61">
        <v>1.7775567000000001</v>
      </c>
      <c r="AZ2" s="61">
        <v>481.92189999999999</v>
      </c>
      <c r="BA2" s="61">
        <v>72.363079999999997</v>
      </c>
      <c r="BB2" s="61">
        <v>19.739626000000001</v>
      </c>
      <c r="BC2" s="61">
        <v>28.695429000000001</v>
      </c>
      <c r="BD2" s="61">
        <v>23.860202999999998</v>
      </c>
      <c r="BE2" s="61">
        <v>1.5994961999999999</v>
      </c>
      <c r="BF2" s="61">
        <v>5.7202014999999999</v>
      </c>
      <c r="BG2" s="61">
        <v>2.2897788000000001E-4</v>
      </c>
      <c r="BH2" s="61">
        <v>1.9896151000000002E-3</v>
      </c>
      <c r="BI2" s="61">
        <v>1.8560486999999999E-3</v>
      </c>
      <c r="BJ2" s="61">
        <v>3.1197393E-2</v>
      </c>
      <c r="BK2" s="61">
        <v>1.7613684E-5</v>
      </c>
      <c r="BL2" s="61">
        <v>0.33774947999999999</v>
      </c>
      <c r="BM2" s="61">
        <v>5.6929106999999997</v>
      </c>
      <c r="BN2" s="61">
        <v>1.5247929</v>
      </c>
      <c r="BO2" s="61">
        <v>86.674940000000007</v>
      </c>
      <c r="BP2" s="61">
        <v>17.460812000000001</v>
      </c>
      <c r="BQ2" s="61">
        <v>28.32732</v>
      </c>
      <c r="BR2" s="61">
        <v>106.14897999999999</v>
      </c>
      <c r="BS2" s="61">
        <v>35.998657000000001</v>
      </c>
      <c r="BT2" s="61">
        <v>17.277781999999998</v>
      </c>
      <c r="BU2" s="61">
        <v>0.41270200000000001</v>
      </c>
      <c r="BV2" s="61">
        <v>0.12087502999999999</v>
      </c>
      <c r="BW2" s="61">
        <v>1.2162949000000001</v>
      </c>
      <c r="BX2" s="61">
        <v>2.129407</v>
      </c>
      <c r="BY2" s="61">
        <v>0.16767536</v>
      </c>
      <c r="BZ2" s="61">
        <v>1.8732232000000001E-3</v>
      </c>
      <c r="CA2" s="61">
        <v>1.4085802999999999</v>
      </c>
      <c r="CB2" s="61">
        <v>8.0198829999999999E-2</v>
      </c>
      <c r="CC2" s="61">
        <v>0.30436498000000001</v>
      </c>
      <c r="CD2" s="61">
        <v>2.7826949999999999</v>
      </c>
      <c r="CE2" s="61">
        <v>9.7352869999999994E-2</v>
      </c>
      <c r="CF2" s="61">
        <v>0.68085647000000005</v>
      </c>
      <c r="CG2" s="61">
        <v>4.9500000000000003E-7</v>
      </c>
      <c r="CH2" s="61">
        <v>7.8890840000000004E-2</v>
      </c>
      <c r="CI2" s="61">
        <v>6.3705669999999997E-3</v>
      </c>
      <c r="CJ2" s="61">
        <v>5.8169930000000001</v>
      </c>
      <c r="CK2" s="61">
        <v>1.4375532E-2</v>
      </c>
      <c r="CL2" s="61">
        <v>3.5687158000000001</v>
      </c>
      <c r="CM2" s="61">
        <v>5.2401669999999996</v>
      </c>
      <c r="CN2" s="61">
        <v>3505.1457999999998</v>
      </c>
      <c r="CO2" s="61">
        <v>6161.9579999999996</v>
      </c>
      <c r="CP2" s="61">
        <v>4128.1130000000003</v>
      </c>
      <c r="CQ2" s="61">
        <v>1374.6365000000001</v>
      </c>
      <c r="CR2" s="61">
        <v>769.56190000000004</v>
      </c>
      <c r="CS2" s="61">
        <v>573.57006999999999</v>
      </c>
      <c r="CT2" s="61">
        <v>3497.7085000000002</v>
      </c>
      <c r="CU2" s="61">
        <v>2160.3125</v>
      </c>
      <c r="CV2" s="61">
        <v>1665.9911</v>
      </c>
      <c r="CW2" s="61">
        <v>2593.5893999999998</v>
      </c>
      <c r="CX2" s="61">
        <v>742.8655</v>
      </c>
      <c r="CY2" s="61">
        <v>4497.2573000000002</v>
      </c>
      <c r="CZ2" s="61">
        <v>2281.8098</v>
      </c>
      <c r="DA2" s="61">
        <v>5266.6369999999997</v>
      </c>
      <c r="DB2" s="61">
        <v>5090.8469999999998</v>
      </c>
      <c r="DC2" s="61">
        <v>7941.8059999999996</v>
      </c>
      <c r="DD2" s="61">
        <v>12212.869000000001</v>
      </c>
      <c r="DE2" s="61">
        <v>2782.1702</v>
      </c>
      <c r="DF2" s="61">
        <v>4989.4043000000001</v>
      </c>
      <c r="DG2" s="61">
        <v>2820.4407000000001</v>
      </c>
      <c r="DH2" s="61">
        <v>196.94660999999999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72.363079999999997</v>
      </c>
      <c r="B6">
        <f>BB2</f>
        <v>19.739626000000001</v>
      </c>
      <c r="C6">
        <f>BC2</f>
        <v>28.695429000000001</v>
      </c>
      <c r="D6">
        <f>BD2</f>
        <v>23.860202999999998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24980</v>
      </c>
      <c r="C2" s="56">
        <f ca="1">YEAR(TODAY())-YEAR(B2)+IF(TODAY()&gt;=DATE(YEAR(TODAY()),MONTH(B2),DAY(B2)),0,-1)</f>
        <v>53</v>
      </c>
      <c r="E2" s="52">
        <v>176.1</v>
      </c>
      <c r="F2" s="53" t="s">
        <v>275</v>
      </c>
      <c r="G2" s="52">
        <v>67</v>
      </c>
      <c r="H2" s="51" t="s">
        <v>40</v>
      </c>
      <c r="I2" s="72">
        <f>ROUND(G3/E3^2,1)</f>
        <v>21.6</v>
      </c>
    </row>
    <row r="3" spans="1:9" x14ac:dyDescent="0.3">
      <c r="E3" s="51">
        <f>E2/100</f>
        <v>1.7609999999999999</v>
      </c>
      <c r="F3" s="51" t="s">
        <v>39</v>
      </c>
      <c r="G3" s="51">
        <f>G2</f>
        <v>67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이창익, ID : H2500042)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14:18:29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176.1</v>
      </c>
      <c r="L12" s="129"/>
      <c r="M12" s="122">
        <f>'개인정보 및 신체계측 입력'!G2</f>
        <v>67</v>
      </c>
      <c r="N12" s="123"/>
      <c r="O12" s="118" t="s">
        <v>270</v>
      </c>
      <c r="P12" s="112"/>
      <c r="Q12" s="115">
        <f>'개인정보 및 신체계측 입력'!I2</f>
        <v>21.6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이창익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72.796999999999997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10.352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16.850999999999999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11.6</v>
      </c>
      <c r="L72" s="36" t="s">
        <v>52</v>
      </c>
      <c r="M72" s="36">
        <f>ROUND('DRIs DATA'!K8,1)</f>
        <v>7.2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221.73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316.36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432.11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301.76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125.73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780.92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340.88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2021-11-11T05:37:28Z</dcterms:modified>
</cp:coreProperties>
</file>