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<sst xmlns="http://schemas.openxmlformats.org/spreadsheetml/2006/main" count="692" uniqueCount="339">
  <si>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</si>
  <si>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</si>
  <si>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</si>
  <si>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</si>
  <si>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</si>
  <si>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</si>
  <si>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</si>
  <si>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</si>
  <si>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</si>
  <si>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</si>
  <si>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</si>
  <si>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</si>
  <si>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</si>
  <si>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</si>
  <si>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</si>
  <si>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</si>
  <si>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</si>
  <si>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</si>
  <si>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</si>
  <si>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</si>
  <si>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</si>
  <si>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</si>
  <si>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</si>
  <si>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</si>
  <si>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</si>
  <si>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</si>
  <si>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</si>
  <si>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</si>
  <si>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</si>
  <si>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</si>
  <si>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</si>
  <si>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</si>
  <si>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</si>
  <si>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</si>
  <si>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</si>
  <si>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</si>
  <si>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</si>
  <si>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</si>
  <si>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</si>
  <si>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</si>
  <si>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</si>
  <si>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</si>
  <si>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</si>
  <si>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</si>
  <si>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</si>
  <si>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</si>
  <si>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</si>
  <si>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</si>
  <si>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</si>
  <si>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</si>
  <si>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</si>
  <si>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</si>
  <si>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</si>
  <si>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</si>
  <si>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</si>
  <si>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</si>
  <si>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</si>
  <si>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</si>
  <si>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</si>
  <si>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</si>
  <si>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</si>
  <si>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</si>
  <si>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</si>
  <si>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</si>
  <si>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</si>
  <si>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</si>
  <si>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</si>
  <si>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</si>
  <si>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</si>
  <si>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</si>
  <si>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</si>
  <si>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</si>
  <si>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</si>
  <si>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</si>
  <si>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</si>
  <si>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</si>
  <si>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</si>
  <si>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</si>
  <si>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</si>
  <si>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</si>
  <si>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</si>
  <si>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</si>
  <si>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</si>
  <si>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</si>
  <si>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</si>
  <si>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</si>
  <si>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</si>
  <si>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</si>
  <si>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</si>
  <si>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</si>
  <si>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</si>
  <si>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</si>
  <si>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</si>
  <si>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</si>
  <si>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</si>
  <si>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</si>
  <si>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</si>
  <si>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</si>
  <si>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</si>
  <si>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</si>
  <si>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</si>
  <si>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</si>
  <si>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</si>
  <si>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</si>
  <si>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</si>
  <si>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</si>
  <si>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</si>
  <si>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</si>
  <si>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</si>
  <si>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</si>
  <si>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</si>
  <si>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</si>
  <si>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</si>
  <si>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</si>
  <si>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</si>
  <si>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</si>
  <si>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</si>
  <si>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</si>
  <si>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</si>
  <si>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</si>
  <si>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</si>
  <si>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</si>
  <si>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</si>
  <si>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</si>
  <si>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</si>
  <si>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</si>
  <si>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</si>
  <si>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</si>
  <si>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</si>
  <si>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</si>
  <si>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</si>
  <si>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</si>
  <si>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</si>
  <si>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</si>
  <si>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</si>
  <si>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</si>
  <si>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</si>
  <si>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</si>
  <si>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</si>
  <si>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</si>
  <si>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</si>
  <si>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</si>
  <si>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</si>
  <si>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</si>
  <si>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</si>
  <si>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</si>
  <si>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</si>
  <si>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</si>
  <si>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</si>
  <si>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</si>
  <si>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</si>
  <si>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</si>
  <si>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</si>
  <si>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</si>
  <si>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</si>
  <si>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</si>
  <si>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</si>
  <si>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</si>
  <si>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</si>
  <si>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</si>
  <si>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</si>
  <si>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</si>
  <si>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</si>
  <si>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</si>
  <si>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</si>
  <si>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</si>
  <si>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</si>
  <si>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</si>
  <si>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</si>
  <si>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</si>
  <si>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</si>
  <si>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</si>
  <si>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</si>
  <si>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</si>
  <si>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</si>
  <si>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</si>
  <si>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</si>
  <si>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</si>
  <si>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</si>
  <si>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</si>
  <si>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</si>
  <si>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</si>
  <si>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</si>
  <si>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</si>
  <si>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</si>
  <si>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</si>
  <si>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</si>
  <si>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</si>
  <si>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</si>
  <si>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</si>
  <si>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</si>
  <si>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</si>
  <si>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</si>
  <si>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</si>
  <si>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</si>
  <si>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</si>
  <si>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</si>
  <si>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</si>
  <si>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</si>
  <si>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</si>
  <si>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</si>
  <si>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</si>
  <si>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</si>
  <si>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</si>
  <si>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</si>
  <si>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</si>
  <si>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</si>
  <si>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</si>
  <si>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</si>
  <si>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</si>
  <si>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</si>
  <si>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</si>
  <si>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</si>
  <si>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</si>
  <si>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</si>
  <si>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</si>
  <si>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</si>
  <si>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</si>
  <si>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</si>
  <si>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</si>
  <si>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</si>
  <si>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</si>
  <si>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</si>
  <si>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</si>
  <si>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</si>
  <si>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</si>
  <si>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</si>
  <si>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</si>
  <si>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</si>
  <si>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</si>
  <si>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</si>
  <si>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</si>
  <si>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</si>
  <si>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</si>
  <si>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</si>
  <si>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</si>
  <si>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</si>
  <si>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</si>
  <si>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</si>
  <si>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</si>
  <si>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</si>
  <si>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</si>
  <si>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</si>
  <si>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</si>
  <si>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</si>
  <si>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</si>
  <si>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</si>
  <si>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</si>
  <si>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</si>
  <si>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</si>
  <si>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</si>
  <si>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</si>
  <si>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</si>
  <si>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</si>
  <si>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</si>
  <si>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</si>
  <si>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</si>
  <si>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</si>
  <si>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</si>
  <si>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</si>
  <si>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</si>
  <si>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</si>
  <si>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</si>
  <si>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</si>
  <si>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</si>
  <si>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</si>
  <si>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</si>
  <si>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</si>
  <si>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</si>
  <si>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</si>
  <si>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</si>
  <si>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</si>
  <si>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</si>
  <si>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</si>
  <si>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</si>
  <si>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</si>
  <si>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</si>
  <si>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H2500058</t>
  </si>
  <si>
    <t>정병모</t>
  </si>
  <si>
    <t>정보</t>
    <phoneticPr fontId="1" type="noConversion"/>
  </si>
  <si>
    <t>(설문지 : FFQ 95문항 설문지, 사용자 : 정병모, ID : H2500058)</t>
  </si>
  <si>
    <t>출력시각</t>
    <phoneticPr fontId="1" type="noConversion"/>
  </si>
  <si>
    <t>2022년 04월 05일 14:56:05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</si>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</sst>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52.515945000000002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9656"/>
        <c:axId val="259547696"/>
      </c:barChart>
      <c:catAx>
        <c:axId val="25954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7696"/>
        <c:crosses val="autoZero"/>
        <c:auto val="1"/>
        <c:lblAlgn val="ctr"/>
        <c:lblOffset val="100"/>
        <c:noMultiLvlLbl val="0"/>
      </c:catAx>
      <c:valAx>
        <c:axId val="25954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1.3182507999999999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88784"/>
        <c:axId val="522787216"/>
      </c:barChart>
      <c:catAx>
        <c:axId val="5227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87216"/>
        <c:crosses val="autoZero"/>
        <c:auto val="1"/>
        <c:lblAlgn val="ctr"/>
        <c:lblOffset val="100"/>
        <c:noMultiLvlLbl val="0"/>
      </c:catAx>
      <c:valAx>
        <c:axId val="52278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0.15064211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89568"/>
        <c:axId val="522789960"/>
      </c:barChart>
      <c:catAx>
        <c:axId val="5227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89960"/>
        <c:crosses val="autoZero"/>
        <c:auto val="1"/>
        <c:lblAlgn val="ctr"/>
        <c:lblOffset val="100"/>
        <c:noMultiLvlLbl val="0"/>
      </c:catAx>
      <c:valAx>
        <c:axId val="52278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1046.9362000000001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86824"/>
        <c:axId val="522788000"/>
      </c:barChart>
      <c:catAx>
        <c:axId val="522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88000"/>
        <c:crosses val="autoZero"/>
        <c:auto val="1"/>
        <c:lblAlgn val="ctr"/>
        <c:lblOffset val="100"/>
        <c:noMultiLvlLbl val="0"/>
      </c:catAx>
      <c:valAx>
        <c:axId val="52278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2217.3656999999998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91136"/>
        <c:axId val="522791528"/>
      </c:barChart>
      <c:catAx>
        <c:axId val="5227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91528"/>
        <c:crosses val="autoZero"/>
        <c:auto val="1"/>
        <c:lblAlgn val="ctr"/>
        <c:lblOffset val="100"/>
        <c:noMultiLvlLbl val="0"/>
      </c:catAx>
      <c:valAx>
        <c:axId val="522791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40.539825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91920"/>
        <c:axId val="522792312"/>
      </c:barChart>
      <c:catAx>
        <c:axId val="52279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92312"/>
        <c:crosses val="autoZero"/>
        <c:auto val="1"/>
        <c:lblAlgn val="ctr"/>
        <c:lblOffset val="100"/>
        <c:noMultiLvlLbl val="0"/>
      </c:catAx>
      <c:valAx>
        <c:axId val="52279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9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106.9873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7568"/>
        <c:axId val="523205216"/>
      </c:barChart>
      <c:catAx>
        <c:axId val="5232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5216"/>
        <c:crosses val="autoZero"/>
        <c:auto val="1"/>
        <c:lblAlgn val="ctr"/>
        <c:lblOffset val="100"/>
        <c:noMultiLvlLbl val="0"/>
      </c:catAx>
      <c:valAx>
        <c:axId val="52320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9.7658780000000007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2080"/>
        <c:axId val="523207176"/>
      </c:barChart>
      <c:catAx>
        <c:axId val="52320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7176"/>
        <c:crosses val="autoZero"/>
        <c:auto val="1"/>
        <c:lblAlgn val="ctr"/>
        <c:lblOffset val="100"/>
        <c:noMultiLvlLbl val="0"/>
      </c:catAx>
      <c:valAx>
        <c:axId val="523207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852.83299999999997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2864"/>
        <c:axId val="523201296"/>
      </c:barChart>
      <c:catAx>
        <c:axId val="5232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1296"/>
        <c:crosses val="autoZero"/>
        <c:auto val="1"/>
        <c:lblAlgn val="ctr"/>
        <c:lblOffset val="100"/>
        <c:noMultiLvlLbl val="0"/>
      </c:catAx>
      <c:valAx>
        <c:axId val="523201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4.9353212E-2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0904"/>
        <c:axId val="523204432"/>
      </c:barChart>
      <c:catAx>
        <c:axId val="52320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4432"/>
        <c:crosses val="autoZero"/>
        <c:auto val="1"/>
        <c:lblAlgn val="ctr"/>
        <c:lblOffset val="100"/>
        <c:noMultiLvlLbl val="0"/>
      </c:catAx>
      <c:valAx>
        <c:axId val="52320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3.9781425000000001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8352"/>
        <c:axId val="523201688"/>
      </c:barChart>
      <c:catAx>
        <c:axId val="5232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1688"/>
        <c:crosses val="autoZero"/>
        <c:auto val="1"/>
        <c:lblAlgn val="ctr"/>
        <c:lblOffset val="100"/>
        <c:noMultiLvlLbl val="0"/>
      </c:catAx>
      <c:valAx>
        <c:axId val="5232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19.215366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1192"/>
        <c:axId val="522237464"/>
      </c:barChart>
      <c:catAx>
        <c:axId val="52223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7464"/>
        <c:crosses val="autoZero"/>
        <c:auto val="1"/>
        <c:lblAlgn val="ctr"/>
        <c:lblOffset val="100"/>
        <c:noMultiLvlLbl val="0"/>
      </c:catAx>
      <c:valAx>
        <c:axId val="52223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68.025559999999999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3256"/>
        <c:axId val="523204824"/>
      </c:barChart>
      <c:catAx>
        <c:axId val="52320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4824"/>
        <c:crosses val="autoZero"/>
        <c:auto val="1"/>
        <c:lblAlgn val="ctr"/>
        <c:lblOffset val="100"/>
        <c:noMultiLvlLbl val="0"/>
      </c:catAx>
      <c:valAx>
        <c:axId val="52320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69.225149999999999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06392"/>
        <c:axId val="523206784"/>
      </c:barChart>
      <c:catAx>
        <c:axId val="52320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06784"/>
        <c:crosses val="autoZero"/>
        <c:auto val="1"/>
        <c:lblAlgn val="ctr"/>
        <c:lblOffset val="100"/>
        <c:noMultiLvlLbl val="0"/>
      </c:catAx>
      <c:valAx>
        <c:axId val="5232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0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5.7809999999999997</c:v>
                </c:pt>
                <c:pt idx="1">
                  <c:v>6.3360000000000003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441568"/>
        <c:axId val="520443136"/>
      </c:barChart>
      <c:catAx>
        <c:axId val="52044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3136"/>
        <c:crosses val="autoZero"/>
        <c:auto val="1"/>
        <c:lblAlgn val="ctr"/>
        <c:lblOffset val="100"/>
        <c:noMultiLvlLbl val="0"/>
      </c:catAx>
      <c:valAx>
        <c:axId val="52044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5.9827585000000001</c:v>
                </c:pt>
                <c:pt idx="1">
                  <c:v>6.9962014999999997</c:v>
                </c:pt>
                <c:pt idx="2">
                  <c:v>10.270129000000001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368.34586000000002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0392"/>
        <c:axId val="520445880"/>
      </c:barChart>
      <c:catAx>
        <c:axId val="52044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5880"/>
        <c:crosses val="autoZero"/>
        <c:auto val="1"/>
        <c:lblAlgn val="ctr"/>
        <c:lblOffset val="100"/>
        <c:noMultiLvlLbl val="0"/>
      </c:catAx>
      <c:valAx>
        <c:axId val="52044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9.6580010000000005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3528"/>
        <c:axId val="520443920"/>
      </c:barChart>
      <c:catAx>
        <c:axId val="5204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3920"/>
        <c:crosses val="autoZero"/>
        <c:auto val="1"/>
        <c:lblAlgn val="ctr"/>
        <c:lblOffset val="100"/>
        <c:noMultiLvlLbl val="0"/>
      </c:catAx>
      <c:valAx>
        <c:axId val="52044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81.153999999999996</c:v>
                </c:pt>
                <c:pt idx="1">
                  <c:v>4.9630000000000001</c:v>
                </c:pt>
                <c:pt idx="2">
                  <c:v>13.884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442744"/>
        <c:axId val="520444312"/>
      </c:barChart>
      <c:catAx>
        <c:axId val="52044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4312"/>
        <c:crosses val="autoZero"/>
        <c:auto val="1"/>
        <c:lblAlgn val="ctr"/>
        <c:lblOffset val="100"/>
        <c:noMultiLvlLbl val="0"/>
      </c:catAx>
      <c:valAx>
        <c:axId val="52044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1630.2568000000001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5488"/>
        <c:axId val="520439608"/>
      </c:barChart>
      <c:catAx>
        <c:axId val="5204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39608"/>
        <c:crosses val="autoZero"/>
        <c:auto val="1"/>
        <c:lblAlgn val="ctr"/>
        <c:lblOffset val="100"/>
        <c:noMultiLvlLbl val="0"/>
      </c:catAx>
      <c:valAx>
        <c:axId val="520439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52.068976999999997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8824"/>
        <c:axId val="520439216"/>
      </c:barChart>
      <c:catAx>
        <c:axId val="52043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39216"/>
        <c:crosses val="autoZero"/>
        <c:auto val="1"/>
        <c:lblAlgn val="ctr"/>
        <c:lblOffset val="100"/>
        <c:noMultiLvlLbl val="0"/>
      </c:catAx>
      <c:valAx>
        <c:axId val="52043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344.95782000000003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76152"/>
        <c:axId val="524171448"/>
      </c:barChart>
      <c:catAx>
        <c:axId val="52417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71448"/>
        <c:crosses val="autoZero"/>
        <c:auto val="1"/>
        <c:lblAlgn val="ctr"/>
        <c:lblOffset val="100"/>
        <c:noMultiLvlLbl val="0"/>
      </c:catAx>
      <c:valAx>
        <c:axId val="52417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7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2.0857496000000002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7856"/>
        <c:axId val="522236680"/>
      </c:barChart>
      <c:catAx>
        <c:axId val="52223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6680"/>
        <c:crosses val="autoZero"/>
        <c:auto val="1"/>
        <c:lblAlgn val="ctr"/>
        <c:lblOffset val="100"/>
        <c:noMultiLvlLbl val="0"/>
      </c:catAx>
      <c:valAx>
        <c:axId val="52223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3192.2197000000001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75760"/>
        <c:axId val="524171840"/>
      </c:barChart>
      <c:catAx>
        <c:axId val="5241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71840"/>
        <c:crosses val="autoZero"/>
        <c:auto val="1"/>
        <c:lblAlgn val="ctr"/>
        <c:lblOffset val="100"/>
        <c:noMultiLvlLbl val="0"/>
      </c:catAx>
      <c:valAx>
        <c:axId val="5241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10.987297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72624"/>
        <c:axId val="524176544"/>
      </c:barChart>
      <c:catAx>
        <c:axId val="5241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76544"/>
        <c:crosses val="autoZero"/>
        <c:auto val="1"/>
        <c:lblAlgn val="ctr"/>
        <c:lblOffset val="100"/>
        <c:noMultiLvlLbl val="0"/>
      </c:catAx>
      <c:valAx>
        <c:axId val="52417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7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1.4657003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78112"/>
        <c:axId val="524173800"/>
      </c:barChart>
      <c:catAx>
        <c:axId val="52417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73800"/>
        <c:crosses val="autoZero"/>
        <c:auto val="1"/>
        <c:lblAlgn val="ctr"/>
        <c:lblOffset val="100"/>
        <c:noMultiLvlLbl val="0"/>
      </c:catAx>
      <c:valAx>
        <c:axId val="52417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143.14440999999999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2760"/>
        <c:axId val="522231976"/>
      </c:barChart>
      <c:catAx>
        <c:axId val="5222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1976"/>
        <c:crosses val="autoZero"/>
        <c:auto val="1"/>
        <c:lblAlgn val="ctr"/>
        <c:lblOffset val="100"/>
        <c:noMultiLvlLbl val="0"/>
      </c:catAx>
      <c:valAx>
        <c:axId val="52223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0.75866409999999995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3544"/>
        <c:axId val="522238248"/>
      </c:barChart>
      <c:catAx>
        <c:axId val="52223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8248"/>
        <c:crosses val="autoZero"/>
        <c:auto val="1"/>
        <c:lblAlgn val="ctr"/>
        <c:lblOffset val="100"/>
        <c:noMultiLvlLbl val="0"/>
      </c:catAx>
      <c:valAx>
        <c:axId val="52223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13.109232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8640"/>
        <c:axId val="522233936"/>
      </c:barChart>
      <c:catAx>
        <c:axId val="52223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3936"/>
        <c:crosses val="autoZero"/>
        <c:auto val="1"/>
        <c:lblAlgn val="ctr"/>
        <c:lblOffset val="100"/>
        <c:noMultiLvlLbl val="0"/>
      </c:catAx>
      <c:valAx>
        <c:axId val="52223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1.4657003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5504"/>
        <c:axId val="522235896"/>
      </c:barChart>
      <c:catAx>
        <c:axId val="52223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35896"/>
        <c:crosses val="autoZero"/>
        <c:auto val="1"/>
        <c:lblAlgn val="ctr"/>
        <c:lblOffset val="100"/>
        <c:noMultiLvlLbl val="0"/>
      </c:catAx>
      <c:valAx>
        <c:axId val="52223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382.19209999999998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37072"/>
        <c:axId val="522785648"/>
      </c:barChart>
      <c:catAx>
        <c:axId val="52223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85648"/>
        <c:crosses val="autoZero"/>
        <c:auto val="1"/>
        <c:lblAlgn val="ctr"/>
        <c:lblOffset val="100"/>
        <c:noMultiLvlLbl val="0"/>
      </c:catAx>
      <c:valAx>
        <c:axId val="52278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3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5.2075353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90352"/>
        <c:axId val="522789176"/>
      </c:barChart>
      <c:catAx>
        <c:axId val="522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89176"/>
        <c:crosses val="autoZero"/>
        <c:auto val="1"/>
        <c:lblAlgn val="ctr"/>
        <c:lblOffset val="100"/>
        <c:noMultiLvlLbl val="0"/>
      </c:catAx>
      <c:valAx>
        <c:axId val="5227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정병모, ID : H2500058)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05일 14:56:05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1630.2568000000001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52.515945000000002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19.215366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81.153999999999996</v>
      </c>
      <c r="G8" s="59">
        <f>'DRIs DATA 입력'!G8</f>
        <v>4.9630000000000001</v>
      </c>
      <c r="H8" s="59">
        <f>'DRIs DATA 입력'!H8</f>
        <v>13.884</v>
      </c>
      <c r="I8" s="46"/>
      <c r="J8" s="59" t="s">
        <v>215</v>
      </c>
      <c r="K8" s="59">
        <f>'DRIs DATA 입력'!K8</f>
        <v>5.7809999999999997</v>
      </c>
      <c r="L8" s="59">
        <f>'DRIs DATA 입력'!L8</f>
        <v>6.3360000000000003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368.34586000000002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9.6580010000000005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2.0857496000000002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143.14440999999999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52.068976999999997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1.1829706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0.75866409999999995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13.109232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1.4657003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382.19209999999998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5.2075353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1.3182507999999999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0.15064211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344.95782000000003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1046.9362000000001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3192.2197000000001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2217.3656999999998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40.539825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106.9873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10.987297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9.7658780000000007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852.83299999999997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4.9353212E-2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3.9781425000000001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68.025559999999999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69.225149999999999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2000</v>
      </c>
      <c r="C6" s="65">
        <v>1630.2568000000001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52.515945000000002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19.215366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81.153999999999996</v>
      </c>
      <c r="G8" s="65">
        <v>4.9630000000000001</v>
      </c>
      <c r="H8" s="65">
        <v>13.884</v>
      </c>
      <c r="J8" s="65" t="s">
        <v>301</v>
      </c>
      <c r="K8" s="65">
        <v>5.7809999999999997</v>
      </c>
      <c r="L8" s="65">
        <v>6.3360000000000003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500</v>
      </c>
      <c r="C16" s="65">
        <v>700</v>
      </c>
      <c r="D16" s="65">
        <v>0</v>
      </c>
      <c r="E16" s="65">
        <v>3000</v>
      </c>
      <c r="F16" s="65">
        <v>368.34586000000002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9.6580010000000005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2.0857496000000002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143.14440999999999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52.068976999999997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1.1829706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0.75866409999999995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13.109232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1.4657003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382.19209999999998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5.2075353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1.3182507999999999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0.15064211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344.95782000000003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1046.9362000000001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3192.2197000000001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2217.3656999999998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40.539825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106.9873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10.987297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9.7658780000000007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852.83299999999997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4.9353212E-2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3.9781425000000001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68.025559999999999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69.225149999999999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74</v>
      </c>
      <c r="E2" s="61">
        <v>1630.2568000000001</v>
      </c>
      <c r="F2" s="61">
        <v>306.97179999999997</v>
      </c>
      <c r="G2" s="61">
        <v>18.772825000000001</v>
      </c>
      <c r="H2" s="61">
        <v>12.039681</v>
      </c>
      <c r="I2" s="61">
        <v>6.7331443000000002</v>
      </c>
      <c r="J2" s="61">
        <v>52.515945000000002</v>
      </c>
      <c r="K2" s="61">
        <v>37.752040000000001</v>
      </c>
      <c r="L2" s="61">
        <v>14.763903000000001</v>
      </c>
      <c r="M2" s="61">
        <v>19.215366</v>
      </c>
      <c r="N2" s="61">
        <v>2.3479195000000002</v>
      </c>
      <c r="O2" s="61">
        <v>10.278338</v>
      </c>
      <c r="P2" s="61">
        <v>478.38565</v>
      </c>
      <c r="Q2" s="61">
        <v>15.619992999999999</v>
      </c>
      <c r="R2" s="61">
        <v>368.34586000000002</v>
      </c>
      <c r="S2" s="61">
        <v>37.142270000000003</v>
      </c>
      <c r="T2" s="61">
        <v>3974.4414000000002</v>
      </c>
      <c r="U2" s="61">
        <v>2.0857496000000002</v>
      </c>
      <c r="V2" s="61">
        <v>9.6580010000000005</v>
      </c>
      <c r="W2" s="61">
        <v>143.14440999999999</v>
      </c>
      <c r="X2" s="61">
        <v>52.068976999999997</v>
      </c>
      <c r="Y2" s="61">
        <v>1.1829706</v>
      </c>
      <c r="Z2" s="61">
        <v>0.75866409999999995</v>
      </c>
      <c r="AA2" s="61">
        <v>13.109232</v>
      </c>
      <c r="AB2" s="61">
        <v>1.4657003</v>
      </c>
      <c r="AC2" s="61">
        <v>382.19209999999998</v>
      </c>
      <c r="AD2" s="61">
        <v>5.2075353</v>
      </c>
      <c r="AE2" s="61">
        <v>1.3182507999999999</v>
      </c>
      <c r="AF2" s="61">
        <v>0.15064211</v>
      </c>
      <c r="AG2" s="61">
        <v>344.95782000000003</v>
      </c>
      <c r="AH2" s="61">
        <v>219.74234000000001</v>
      </c>
      <c r="AI2" s="61">
        <v>125.21549</v>
      </c>
      <c r="AJ2" s="61">
        <v>1046.9362000000001</v>
      </c>
      <c r="AK2" s="61">
        <v>3192.2197000000001</v>
      </c>
      <c r="AL2" s="61">
        <v>40.539825</v>
      </c>
      <c r="AM2" s="61">
        <v>2217.3656999999998</v>
      </c>
      <c r="AN2" s="61">
        <v>106.9873</v>
      </c>
      <c r="AO2" s="61">
        <v>10.987297</v>
      </c>
      <c r="AP2" s="61">
        <v>8.6728199999999998</v>
      </c>
      <c r="AQ2" s="61">
        <v>2.3144776999999999</v>
      </c>
      <c r="AR2" s="61">
        <v>9.7658780000000007</v>
      </c>
      <c r="AS2" s="61">
        <v>852.83299999999997</v>
      </c>
      <c r="AT2" s="61">
        <v>4.9353212E-2</v>
      </c>
      <c r="AU2" s="61">
        <v>3.9781425000000001</v>
      </c>
      <c r="AV2" s="61">
        <v>68.025559999999999</v>
      </c>
      <c r="AW2" s="61">
        <v>69.225149999999999</v>
      </c>
      <c r="AX2" s="61">
        <v>5.0341469999999999E-2</v>
      </c>
      <c r="AY2" s="61">
        <v>0.76202594999999995</v>
      </c>
      <c r="AZ2" s="61">
        <v>122.72926</v>
      </c>
      <c r="BA2" s="61">
        <v>23.253485000000001</v>
      </c>
      <c r="BB2" s="61">
        <v>5.9827585000000001</v>
      </c>
      <c r="BC2" s="61">
        <v>6.9962014999999997</v>
      </c>
      <c r="BD2" s="61">
        <v>10.270129000000001</v>
      </c>
      <c r="BE2" s="61">
        <v>1.0488073</v>
      </c>
      <c r="BF2" s="61">
        <v>6.2917022999999999</v>
      </c>
      <c r="BG2" s="61">
        <v>0</v>
      </c>
      <c r="BH2" s="61">
        <v>8.4216E-4</v>
      </c>
      <c r="BI2" s="61">
        <v>6.3161999999999995E-4</v>
      </c>
      <c r="BJ2" s="61">
        <v>2.4044855E-2</v>
      </c>
      <c r="BK2" s="61">
        <v>0</v>
      </c>
      <c r="BL2" s="61">
        <v>0.14207321000000001</v>
      </c>
      <c r="BM2" s="61">
        <v>2.2007089999999998</v>
      </c>
      <c r="BN2" s="61">
        <v>0.59601574999999996</v>
      </c>
      <c r="BO2" s="61">
        <v>31.757942</v>
      </c>
      <c r="BP2" s="61">
        <v>6.7639649999999998</v>
      </c>
      <c r="BQ2" s="61">
        <v>10.7164135</v>
      </c>
      <c r="BR2" s="61">
        <v>36.754303</v>
      </c>
      <c r="BS2" s="61">
        <v>10.893916000000001</v>
      </c>
      <c r="BT2" s="61">
        <v>7.9618089999999997</v>
      </c>
      <c r="BU2" s="61">
        <v>8.4464220000000003E-3</v>
      </c>
      <c r="BV2" s="61">
        <v>4.6565469999999998E-2</v>
      </c>
      <c r="BW2" s="61">
        <v>0.52055989999999996</v>
      </c>
      <c r="BX2" s="61">
        <v>0.78468806000000002</v>
      </c>
      <c r="BY2" s="61">
        <v>6.2877329999999995E-2</v>
      </c>
      <c r="BZ2" s="61">
        <v>1.2949454E-4</v>
      </c>
      <c r="CA2" s="61">
        <v>0.36362119999999998</v>
      </c>
      <c r="CB2" s="61">
        <v>2.6967880999999999E-2</v>
      </c>
      <c r="CC2" s="61">
        <v>0.15579881000000001</v>
      </c>
      <c r="CD2" s="61">
        <v>1.2293779</v>
      </c>
      <c r="CE2" s="61">
        <v>4.8520859999999999E-2</v>
      </c>
      <c r="CF2" s="61">
        <v>0.18529678999999999</v>
      </c>
      <c r="CG2" s="61">
        <v>0</v>
      </c>
      <c r="CH2" s="61">
        <v>2.9941479E-2</v>
      </c>
      <c r="CI2" s="61">
        <v>0</v>
      </c>
      <c r="CJ2" s="61">
        <v>2.4058478000000001</v>
      </c>
      <c r="CK2" s="61">
        <v>1.3567542E-2</v>
      </c>
      <c r="CL2" s="61">
        <v>0.20091608</v>
      </c>
      <c r="CM2" s="61">
        <v>2.0725055000000001</v>
      </c>
      <c r="CN2" s="61">
        <v>2276.5364</v>
      </c>
      <c r="CO2" s="61">
        <v>4000.2746999999999</v>
      </c>
      <c r="CP2" s="61">
        <v>2110.3562000000002</v>
      </c>
      <c r="CQ2" s="61">
        <v>764.27269999999999</v>
      </c>
      <c r="CR2" s="61">
        <v>456.56959999999998</v>
      </c>
      <c r="CS2" s="61">
        <v>455.51886000000002</v>
      </c>
      <c r="CT2" s="61">
        <v>2297.3051999999998</v>
      </c>
      <c r="CU2" s="61">
        <v>1296.3761999999999</v>
      </c>
      <c r="CV2" s="61">
        <v>1423.2936999999999</v>
      </c>
      <c r="CW2" s="61">
        <v>1417.6896999999999</v>
      </c>
      <c r="CX2" s="61">
        <v>433.62707999999998</v>
      </c>
      <c r="CY2" s="61">
        <v>2965.0747000000001</v>
      </c>
      <c r="CZ2" s="61">
        <v>1177.5128</v>
      </c>
      <c r="DA2" s="61">
        <v>3507.9274999999998</v>
      </c>
      <c r="DB2" s="61">
        <v>3352.201</v>
      </c>
      <c r="DC2" s="61">
        <v>4968.9937</v>
      </c>
      <c r="DD2" s="61">
        <v>7358.6660000000002</v>
      </c>
      <c r="DE2" s="61">
        <v>1466.5913</v>
      </c>
      <c r="DF2" s="61">
        <v>3599.9542999999999</v>
      </c>
      <c r="DG2" s="61">
        <v>1776.1124</v>
      </c>
      <c r="DH2" s="61">
        <v>90.015870000000007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23.253485000000001</v>
      </c>
      <c r="B6">
        <f>BB2</f>
        <v>5.9827585000000001</v>
      </c>
      <c r="C6">
        <f>BC2</f>
        <v>6.9962014999999997</v>
      </c>
      <c r="D6">
        <f>BD2</f>
        <v>10.270129000000001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17368</v>
      </c>
      <c r="C2" s="56">
        <f ca="1">YEAR(TODAY())-YEAR(B2)+IF(TODAY()&gt;=DATE(YEAR(TODAY()),MONTH(B2),DAY(B2)),0,-1)</f>
        <v>74</v>
      </c>
      <c r="E2" s="52">
        <v>157</v>
      </c>
      <c r="F2" s="53" t="s">
        <v>275</v>
      </c>
      <c r="G2" s="52">
        <v>56</v>
      </c>
      <c r="H2" s="51" t="s">
        <v>40</v>
      </c>
      <c r="I2" s="72">
        <f>ROUND(G3/E3^2,1)</f>
        <v>22.7</v>
      </c>
    </row>
    <row r="3" spans="1:9" x14ac:dyDescent="0.3">
      <c r="E3" s="51">
        <f>E2/100</f>
        <v>1.57</v>
      </c>
      <c r="F3" s="51" t="s">
        <v>39</v>
      </c>
      <c r="G3" s="51">
        <f>G2</f>
        <v>56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정병모, ID : H2500058)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05일 14:56:05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44656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157</v>
      </c>
      <c r="L12" s="124"/>
      <c r="M12" s="117">
        <f>'개인정보 및 신체계측 입력'!G2</f>
        <v>56</v>
      </c>
      <c r="N12" s="118"/>
      <c r="O12" s="113" t="s">
        <v>270</v>
      </c>
      <c r="P12" s="107"/>
      <c r="Q12" s="90">
        <f>'개인정보 및 신체계측 입력'!I2</f>
        <v>22.7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정병모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81.153999999999996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4.9630000000000001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13.884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6.3</v>
      </c>
      <c r="L72" s="36" t="s">
        <v>52</v>
      </c>
      <c r="M72" s="36">
        <f>ROUND('DRIs DATA'!K8,1)</f>
        <v>5.8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49.11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80.48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52.07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97.71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43.12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212.81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109.87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2022-04-05T06:28:45Z</dcterms:modified>
</cp:coreProperties>
</file>