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<sst xmlns="http://schemas.openxmlformats.org/spreadsheetml/2006/main" count="692" uniqueCount="338">
  <si>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</si>
  <si>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</si>
  <si>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</si>
  <si>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</si>
  <si>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</si>
  <si>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</si>
  <si>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</si>
  <si>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</si>
  <si>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</si>
  <si>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</si>
  <si>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</si>
  <si>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</si>
  <si>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</si>
  <si>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</si>
  <si>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</si>
  <si>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</si>
  <si>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</si>
  <si>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</si>
  <si>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</si>
  <si>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</si>
  <si>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</si>
  <si>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</si>
  <si>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</si>
  <si>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</si>
  <si>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</si>
  <si>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</si>
  <si>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</si>
  <si>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</si>
  <si>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</si>
  <si>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</si>
  <si>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</si>
  <si>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</si>
  <si>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</si>
  <si>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</si>
  <si>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</si>
  <si>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</si>
  <si>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</si>
  <si>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</si>
  <si>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</si>
  <si>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</si>
  <si>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</si>
  <si>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</si>
  <si>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</si>
  <si>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</si>
  <si>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</si>
  <si>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</si>
  <si>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</si>
  <si>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</si>
  <si>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</si>
  <si>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</si>
  <si>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</si>
  <si>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</si>
  <si>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</si>
  <si>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</si>
  <si>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</si>
  <si>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</si>
  <si>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</si>
  <si>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</si>
  <si>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</si>
  <si>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</si>
  <si>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</si>
  <si>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</si>
  <si>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</si>
  <si>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</si>
  <si>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</si>
  <si>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</si>
  <si>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</si>
  <si>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</si>
  <si>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</si>
  <si>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</si>
  <si>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</si>
  <si>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</si>
  <si>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</si>
  <si>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</si>
  <si>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</si>
  <si>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</si>
  <si>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</si>
  <si>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</si>
  <si>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</si>
  <si>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</si>
  <si>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</si>
  <si>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</si>
  <si>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</si>
  <si>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</si>
  <si>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</si>
  <si>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</si>
  <si>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</si>
  <si>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</si>
  <si>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</si>
  <si>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</si>
  <si>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</si>
  <si>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</si>
  <si>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</si>
  <si>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</si>
  <si>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</si>
  <si>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</si>
  <si>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</si>
  <si>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</si>
  <si>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</si>
  <si>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</si>
  <si>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</si>
  <si>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</si>
  <si>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</si>
  <si>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</si>
  <si>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</si>
  <si>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</si>
  <si>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</si>
  <si>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</si>
  <si>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</si>
  <si>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</si>
  <si>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</si>
  <si>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</si>
  <si>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</si>
  <si>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</si>
  <si>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</si>
  <si>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</si>
  <si>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</si>
  <si>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</si>
  <si>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</si>
  <si>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</si>
  <si>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</si>
  <si>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</si>
  <si>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</si>
  <si>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</si>
  <si>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</si>
  <si>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</si>
  <si>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</si>
  <si>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</si>
  <si>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</si>
  <si>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</si>
  <si>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</si>
  <si>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</si>
  <si>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</si>
  <si>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</si>
  <si>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</si>
  <si>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</si>
  <si>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</si>
  <si>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</si>
  <si>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</si>
  <si>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</si>
  <si>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</si>
  <si>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</si>
  <si>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</si>
  <si>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</si>
  <si>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</si>
  <si>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</si>
  <si>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</si>
  <si>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</si>
  <si>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</si>
  <si>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</si>
  <si>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</si>
  <si>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</si>
  <si>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</si>
  <si>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</si>
  <si>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</si>
  <si>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</si>
  <si>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</si>
  <si>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</si>
  <si>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</si>
  <si>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</si>
  <si>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</si>
  <si>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</si>
  <si>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</si>
  <si>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</si>
  <si>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</si>
  <si>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</si>
  <si>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</si>
  <si>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</si>
  <si>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</si>
  <si>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</si>
  <si>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</si>
  <si>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</si>
  <si>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</si>
  <si>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</si>
  <si>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</si>
  <si>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</si>
  <si>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</si>
  <si>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</si>
  <si>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</si>
  <si>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</si>
  <si>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</si>
  <si>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</si>
  <si>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</si>
  <si>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</si>
  <si>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</si>
  <si>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</si>
  <si>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</si>
  <si>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</si>
  <si>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</si>
  <si>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</si>
  <si>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</si>
  <si>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</si>
  <si>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</si>
  <si>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</si>
  <si>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</si>
  <si>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</si>
  <si>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</si>
  <si>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</si>
  <si>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</si>
  <si>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</si>
  <si>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</si>
  <si>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</si>
  <si>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</si>
  <si>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</si>
  <si>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</si>
  <si>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</si>
  <si>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</si>
  <si>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</si>
  <si>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</si>
  <si>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</si>
  <si>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</si>
  <si>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</si>
  <si>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</si>
  <si>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</si>
  <si>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</si>
  <si>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</si>
  <si>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</si>
  <si>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</si>
  <si>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</si>
  <si>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</si>
  <si>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</si>
  <si>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</si>
  <si>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</si>
  <si>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</si>
  <si>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</si>
  <si>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</si>
  <si>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</si>
  <si>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</si>
  <si>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</si>
  <si>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</si>
  <si>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</si>
  <si>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</si>
  <si>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</si>
  <si>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</si>
  <si>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</si>
  <si>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</si>
  <si>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</si>
  <si>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</si>
  <si>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</si>
  <si>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</si>
  <si>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</si>
  <si>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</si>
  <si>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</si>
  <si>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</si>
  <si>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</si>
  <si>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</si>
  <si>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</si>
  <si>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</si>
  <si>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</si>
  <si>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</si>
  <si>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</si>
  <si>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</si>
  <si>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</si>
  <si>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</si>
  <si>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</si>
  <si>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</si>
  <si>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</si>
  <si>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</si>
  <si>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</si>
  <si>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</si>
  <si>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</si>
  <si>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</si>
  <si>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</si>
  <si>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</si>
  <si>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</si>
  <si>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</si>
  <si>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</si>
  <si>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</si>
  <si>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</si>
  <si>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</si>
  <si>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</si>
  <si>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</si>
  <si>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</si>
  <si>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</si>
  <si>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</si>
  <si>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</si>
  <si>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</si>
  <si>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</si>
  <si>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</si>
  <si>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</si>
  <si>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</si>
  <si>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</si>
  <si>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</si>
  <si>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</si>
  <si>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몰리브덴(ug/일)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</si>
  <si>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</si>
  <si>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</si>
  <si>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</si>
  <si>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</si>
  <si>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</si>
  <si>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비타민E</t>
    <phoneticPr fontId="1" type="noConversion"/>
  </si>
  <si>
    <t>비타민B6</t>
    <phoneticPr fontId="1" type="noConversion"/>
  </si>
  <si>
    <t>권장섭취량</t>
    <phoneticPr fontId="1" type="noConversion"/>
  </si>
  <si>
    <t>마그네슘</t>
    <phoneticPr fontId="1" type="noConversion"/>
  </si>
  <si>
    <t>아연</t>
    <phoneticPr fontId="1" type="noConversion"/>
  </si>
  <si>
    <t>몰리브덴</t>
    <phoneticPr fontId="1" type="noConversion"/>
  </si>
  <si>
    <t>크롬(ug/일)</t>
    <phoneticPr fontId="1" type="noConversion"/>
  </si>
  <si>
    <t>M</t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</si>
  <si>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</si>
  <si>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</si>
  <si>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</si>
  <si>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</si>
  <si>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</si>
  <si>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</si>
  <si>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비타민C</t>
    <phoneticPr fontId="1" type="noConversion"/>
  </si>
  <si>
    <t>니아신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</si>
  <si>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</si>
  <si>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</si>
  <si>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</si>
  <si>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구리</t>
    <phoneticPr fontId="1" type="noConversion"/>
  </si>
  <si>
    <t>(설문지 : FFQ 95문항 설문지, 사용자 : 이진수, ID : H2500082)</t>
  </si>
  <si>
    <t>출력시각</t>
    <phoneticPr fontId="1" type="noConversion"/>
  </si>
  <si>
    <t>2022년 07월 05일 14:48:18</t>
  </si>
  <si>
    <t>다량영양소</t>
    <phoneticPr fontId="1" type="noConversion"/>
  </si>
  <si>
    <t>불포화지방산</t>
    <phoneticPr fontId="1" type="noConversion"/>
  </si>
  <si>
    <t>탄수화물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</si>
  <si>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</si>
  <si>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</si>
  <si>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</si>
  <si>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</si>
  <si>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</si>
  <si>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</si>
  <si>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</si>
  <si>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</si>
  <si>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</si>
  <si>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</si>
  <si>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</si>
  <si>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</si>
  <si>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</si>
  <si>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</si>
  <si>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</si>
  <si>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</si>
  <si>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</si>
  <si>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</si>
  <si>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</si>
  <si>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</si>
  <si>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H2500082</t>
  </si>
  <si>
    <t>이진수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</si>
</sst>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145.85869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16552"/>
        <c:axId val="762813808"/>
      </c:barChart>
      <c:catAx>
        <c:axId val="76281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13808"/>
        <c:crosses val="autoZero"/>
        <c:auto val="1"/>
        <c:lblAlgn val="ctr"/>
        <c:lblOffset val="100"/>
        <c:noMultiLvlLbl val="0"/>
      </c:catAx>
      <c:valAx>
        <c:axId val="76281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1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4.0704283999999999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85192"/>
        <c:axId val="262944856"/>
      </c:barChart>
      <c:catAx>
        <c:axId val="21688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44856"/>
        <c:crosses val="autoZero"/>
        <c:auto val="1"/>
        <c:lblAlgn val="ctr"/>
        <c:lblOffset val="100"/>
        <c:noMultiLvlLbl val="0"/>
      </c:catAx>
      <c:valAx>
        <c:axId val="26294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8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1.0251333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42112"/>
        <c:axId val="262943680"/>
      </c:barChart>
      <c:catAx>
        <c:axId val="2629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43680"/>
        <c:crosses val="autoZero"/>
        <c:auto val="1"/>
        <c:lblAlgn val="ctr"/>
        <c:lblOffset val="100"/>
        <c:noMultiLvlLbl val="0"/>
      </c:catAx>
      <c:valAx>
        <c:axId val="26294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2380.5985999999998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42896"/>
        <c:axId val="262944464"/>
      </c:barChart>
      <c:catAx>
        <c:axId val="2629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44464"/>
        <c:crosses val="autoZero"/>
        <c:auto val="1"/>
        <c:lblAlgn val="ctr"/>
        <c:lblOffset val="100"/>
        <c:noMultiLvlLbl val="0"/>
      </c:catAx>
      <c:valAx>
        <c:axId val="2629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5123.6216000000004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41720"/>
        <c:axId val="262942504"/>
      </c:barChart>
      <c:catAx>
        <c:axId val="26294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42504"/>
        <c:crosses val="autoZero"/>
        <c:auto val="1"/>
        <c:lblAlgn val="ctr"/>
        <c:lblOffset val="100"/>
        <c:noMultiLvlLbl val="0"/>
      </c:catAx>
      <c:valAx>
        <c:axId val="262942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4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275.70116999999999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00856"/>
        <c:axId val="260898504"/>
      </c:barChart>
      <c:catAx>
        <c:axId val="26090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98504"/>
        <c:crosses val="autoZero"/>
        <c:auto val="1"/>
        <c:lblAlgn val="ctr"/>
        <c:lblOffset val="100"/>
        <c:noMultiLvlLbl val="0"/>
      </c:catAx>
      <c:valAx>
        <c:axId val="2608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0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176.86915999999999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98896"/>
        <c:axId val="260899288"/>
      </c:barChart>
      <c:catAx>
        <c:axId val="2608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99288"/>
        <c:crosses val="autoZero"/>
        <c:auto val="1"/>
        <c:lblAlgn val="ctr"/>
        <c:lblOffset val="100"/>
        <c:noMultiLvlLbl val="0"/>
      </c:catAx>
      <c:valAx>
        <c:axId val="26089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24.177422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00072"/>
        <c:axId val="260897720"/>
      </c:barChart>
      <c:catAx>
        <c:axId val="26090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97720"/>
        <c:crosses val="autoZero"/>
        <c:auto val="1"/>
        <c:lblAlgn val="ctr"/>
        <c:lblOffset val="100"/>
        <c:noMultiLvlLbl val="0"/>
      </c:catAx>
      <c:valAx>
        <c:axId val="26089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0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1035.2637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97328"/>
        <c:axId val="783212536"/>
      </c:barChart>
      <c:catAx>
        <c:axId val="26089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212536"/>
        <c:crosses val="autoZero"/>
        <c:auto val="1"/>
        <c:lblAlgn val="ctr"/>
        <c:lblOffset val="100"/>
        <c:noMultiLvlLbl val="0"/>
      </c:catAx>
      <c:valAx>
        <c:axId val="783212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9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6.5063969999999999E-2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212144"/>
        <c:axId val="783213712"/>
      </c:barChart>
      <c:catAx>
        <c:axId val="78321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213712"/>
        <c:crosses val="autoZero"/>
        <c:auto val="1"/>
        <c:lblAlgn val="ctr"/>
        <c:lblOffset val="100"/>
        <c:noMultiLvlLbl val="0"/>
      </c:catAx>
      <c:valAx>
        <c:axId val="78321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21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6.5759169999999996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211360"/>
        <c:axId val="783214496"/>
      </c:barChart>
      <c:catAx>
        <c:axId val="7832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214496"/>
        <c:crosses val="autoZero"/>
        <c:auto val="1"/>
        <c:lblAlgn val="ctr"/>
        <c:lblOffset val="100"/>
        <c:noMultiLvlLbl val="0"/>
      </c:catAx>
      <c:valAx>
        <c:axId val="78321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2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37.300327000000003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14984"/>
        <c:axId val="762816160"/>
      </c:barChart>
      <c:catAx>
        <c:axId val="7628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16160"/>
        <c:crosses val="autoZero"/>
        <c:auto val="1"/>
        <c:lblAlgn val="ctr"/>
        <c:lblOffset val="100"/>
        <c:noMultiLvlLbl val="0"/>
      </c:catAx>
      <c:valAx>
        <c:axId val="76281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1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369.72232000000002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211752"/>
        <c:axId val="762013504"/>
      </c:barChart>
      <c:catAx>
        <c:axId val="78321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13504"/>
        <c:crosses val="autoZero"/>
        <c:auto val="1"/>
        <c:lblAlgn val="ctr"/>
        <c:lblOffset val="100"/>
        <c:noMultiLvlLbl val="0"/>
      </c:catAx>
      <c:valAx>
        <c:axId val="76201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21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194.55144999999999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11936"/>
        <c:axId val="762008016"/>
      </c:barChart>
      <c:catAx>
        <c:axId val="7620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08016"/>
        <c:crosses val="autoZero"/>
        <c:auto val="1"/>
        <c:lblAlgn val="ctr"/>
        <c:lblOffset val="100"/>
        <c:noMultiLvlLbl val="0"/>
      </c:catAx>
      <c:valAx>
        <c:axId val="76200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5.7750000000000004</c:v>
                </c:pt>
                <c:pt idx="1">
                  <c:v>12.518000000000001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2010368"/>
        <c:axId val="762012328"/>
      </c:barChart>
      <c:catAx>
        <c:axId val="7620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12328"/>
        <c:crosses val="autoZero"/>
        <c:auto val="1"/>
        <c:lblAlgn val="ctr"/>
        <c:lblOffset val="100"/>
        <c:noMultiLvlLbl val="0"/>
      </c:catAx>
      <c:valAx>
        <c:axId val="7620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26.698236000000001</c:v>
                </c:pt>
                <c:pt idx="1">
                  <c:v>30.864719999999998</c:v>
                </c:pt>
                <c:pt idx="2">
                  <c:v>22.38926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823.88480000000004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08800"/>
        <c:axId val="762009192"/>
      </c:barChart>
      <c:catAx>
        <c:axId val="76200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09192"/>
        <c:crosses val="autoZero"/>
        <c:auto val="1"/>
        <c:lblAlgn val="ctr"/>
        <c:lblOffset val="100"/>
        <c:noMultiLvlLbl val="0"/>
      </c:catAx>
      <c:valAx>
        <c:axId val="762009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33.039195999999997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13112"/>
        <c:axId val="762014680"/>
      </c:barChart>
      <c:catAx>
        <c:axId val="76201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14680"/>
        <c:crosses val="autoZero"/>
        <c:auto val="1"/>
        <c:lblAlgn val="ctr"/>
        <c:lblOffset val="100"/>
        <c:noMultiLvlLbl val="0"/>
      </c:catAx>
      <c:valAx>
        <c:axId val="76201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1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71.929000000000002</c:v>
                </c:pt>
                <c:pt idx="1">
                  <c:v>10.596</c:v>
                </c:pt>
                <c:pt idx="2">
                  <c:v>17.475999999999999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2011152"/>
        <c:axId val="762012720"/>
      </c:barChart>
      <c:catAx>
        <c:axId val="7620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12720"/>
        <c:crosses val="autoZero"/>
        <c:auto val="1"/>
        <c:lblAlgn val="ctr"/>
        <c:lblOffset val="100"/>
        <c:noMultiLvlLbl val="0"/>
      </c:catAx>
      <c:valAx>
        <c:axId val="76201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1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3928.3065999999999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09976"/>
        <c:axId val="762007624"/>
      </c:barChart>
      <c:catAx>
        <c:axId val="7620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07624"/>
        <c:crosses val="autoZero"/>
        <c:auto val="1"/>
        <c:lblAlgn val="ctr"/>
        <c:lblOffset val="100"/>
        <c:noMultiLvlLbl val="0"/>
      </c:catAx>
      <c:valAx>
        <c:axId val="762007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0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128.09949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1736"/>
        <c:axId val="262590168"/>
      </c:barChart>
      <c:catAx>
        <c:axId val="26259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90168"/>
        <c:crosses val="autoZero"/>
        <c:auto val="1"/>
        <c:lblAlgn val="ctr"/>
        <c:lblOffset val="100"/>
        <c:noMultiLvlLbl val="0"/>
      </c:catAx>
      <c:valAx>
        <c:axId val="26259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900.19129999999996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0952"/>
        <c:axId val="262588208"/>
      </c:barChart>
      <c:catAx>
        <c:axId val="26259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8208"/>
        <c:crosses val="autoZero"/>
        <c:auto val="1"/>
        <c:lblAlgn val="ctr"/>
        <c:lblOffset val="100"/>
        <c:noMultiLvlLbl val="0"/>
      </c:catAx>
      <c:valAx>
        <c:axId val="26258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6.6659230000000003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16944"/>
        <c:axId val="762815376"/>
      </c:barChart>
      <c:catAx>
        <c:axId val="76281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15376"/>
        <c:crosses val="autoZero"/>
        <c:auto val="1"/>
        <c:lblAlgn val="ctr"/>
        <c:lblOffset val="100"/>
        <c:noMultiLvlLbl val="0"/>
      </c:catAx>
      <c:valAx>
        <c:axId val="76281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1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9655.7729999999992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88992"/>
        <c:axId val="262588600"/>
      </c:barChart>
      <c:catAx>
        <c:axId val="2625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8600"/>
        <c:crosses val="autoZero"/>
        <c:auto val="1"/>
        <c:lblAlgn val="ctr"/>
        <c:lblOffset val="100"/>
        <c:noMultiLvlLbl val="0"/>
      </c:catAx>
      <c:valAx>
        <c:axId val="26258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26.714724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89384"/>
        <c:axId val="694624288"/>
      </c:barChart>
      <c:catAx>
        <c:axId val="26258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4288"/>
        <c:crosses val="autoZero"/>
        <c:auto val="1"/>
        <c:lblAlgn val="ctr"/>
        <c:lblOffset val="100"/>
        <c:noMultiLvlLbl val="0"/>
      </c:catAx>
      <c:valAx>
        <c:axId val="69462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8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3.9748334999999999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8600"/>
        <c:axId val="694628992"/>
      </c:barChart>
      <c:catAx>
        <c:axId val="69462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8992"/>
        <c:crosses val="autoZero"/>
        <c:auto val="1"/>
        <c:lblAlgn val="ctr"/>
        <c:lblOffset val="100"/>
        <c:noMultiLvlLbl val="0"/>
      </c:catAx>
      <c:valAx>
        <c:axId val="69462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354.18299999999999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919656"/>
        <c:axId val="712917304"/>
      </c:barChart>
      <c:catAx>
        <c:axId val="71291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917304"/>
        <c:crosses val="autoZero"/>
        <c:auto val="1"/>
        <c:lblAlgn val="ctr"/>
        <c:lblOffset val="100"/>
        <c:noMultiLvlLbl val="0"/>
      </c:catAx>
      <c:valAx>
        <c:axId val="71291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91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2.4946163000000001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916520"/>
        <c:axId val="712916912"/>
      </c:barChart>
      <c:catAx>
        <c:axId val="71291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916912"/>
        <c:crosses val="autoZero"/>
        <c:auto val="1"/>
        <c:lblAlgn val="ctr"/>
        <c:lblOffset val="100"/>
        <c:noMultiLvlLbl val="0"/>
      </c:catAx>
      <c:valAx>
        <c:axId val="71291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91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29.650296999999998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918088"/>
        <c:axId val="712917696"/>
      </c:barChart>
      <c:catAx>
        <c:axId val="71291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917696"/>
        <c:crosses val="autoZero"/>
        <c:auto val="1"/>
        <c:lblAlgn val="ctr"/>
        <c:lblOffset val="100"/>
        <c:noMultiLvlLbl val="0"/>
      </c:catAx>
      <c:valAx>
        <c:axId val="71291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91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3.9748334999999999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82056"/>
        <c:axId val="216884800"/>
      </c:barChart>
      <c:catAx>
        <c:axId val="21688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84800"/>
        <c:crosses val="autoZero"/>
        <c:auto val="1"/>
        <c:lblAlgn val="ctr"/>
        <c:lblOffset val="100"/>
        <c:noMultiLvlLbl val="0"/>
      </c:catAx>
      <c:valAx>
        <c:axId val="21688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8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861.90515000000005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85584"/>
        <c:axId val="216882448"/>
      </c:barChart>
      <c:catAx>
        <c:axId val="21688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82448"/>
        <c:crosses val="autoZero"/>
        <c:auto val="1"/>
        <c:lblAlgn val="ctr"/>
        <c:lblOffset val="100"/>
        <c:noMultiLvlLbl val="0"/>
      </c:catAx>
      <c:valAx>
        <c:axId val="21688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8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18.85849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82840"/>
        <c:axId val="216883232"/>
      </c:barChart>
      <c:catAx>
        <c:axId val="21688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83232"/>
        <c:crosses val="autoZero"/>
        <c:auto val="1"/>
        <c:lblAlgn val="ctr"/>
        <c:lblOffset val="100"/>
        <c:noMultiLvlLbl val="0"/>
      </c:catAx>
      <c:valAx>
        <c:axId val="21688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8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이진수, ID : H2500082)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05일 14:48:18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3928.3065999999999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145.85869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37.300327000000003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71.929000000000002</v>
      </c>
      <c r="G8" s="59">
        <f>'DRIs DATA 입력'!G8</f>
        <v>10.596</v>
      </c>
      <c r="H8" s="59">
        <f>'DRIs DATA 입력'!H8</f>
        <v>17.475999999999999</v>
      </c>
      <c r="I8" s="46"/>
      <c r="J8" s="59" t="s">
        <v>216</v>
      </c>
      <c r="K8" s="59">
        <f>'DRIs DATA 입력'!K8</f>
        <v>5.7750000000000004</v>
      </c>
      <c r="L8" s="59">
        <f>'DRIs DATA 입력'!L8</f>
        <v>12.518000000000001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823.88480000000004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33.039195999999997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6.6659230000000003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354.18299999999999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128.09949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3.3109899999999999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2.4946163000000001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29.650296999999998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3.9748334999999999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861.90515000000005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18.85849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4.0704283999999999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1.0251333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900.19129999999996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2380.5985999999998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9655.7729999999992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5123.6216000000004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275.70116999999999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176.86915999999999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26.714724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24.177422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1035.2637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6.5063969999999999E-2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6.5759169999999996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369.72232000000002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194.55144999999999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310</v>
      </c>
      <c r="G1" s="62" t="s">
        <v>311</v>
      </c>
      <c r="H1" s="61" t="s">
        <v>312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276</v>
      </c>
      <c r="B4" s="69"/>
      <c r="C4" s="69"/>
      <c r="E4" s="66" t="s">
        <v>277</v>
      </c>
      <c r="F4" s="67"/>
      <c r="G4" s="67"/>
      <c r="H4" s="68"/>
      <c r="J4" s="66" t="s">
        <v>314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278</v>
      </c>
      <c r="C5" s="65" t="s">
        <v>279</v>
      </c>
      <c r="E5" s="65"/>
      <c r="F5" s="65" t="s">
        <v>315</v>
      </c>
      <c r="G5" s="65" t="s">
        <v>299</v>
      </c>
      <c r="H5" s="65" t="s">
        <v>46</v>
      </c>
      <c r="J5" s="65"/>
      <c r="K5" s="65" t="s">
        <v>280</v>
      </c>
      <c r="L5" s="65" t="s">
        <v>286</v>
      </c>
      <c r="N5" s="65"/>
      <c r="O5" s="65" t="s">
        <v>287</v>
      </c>
      <c r="P5" s="65" t="s">
        <v>292</v>
      </c>
      <c r="Q5" s="65" t="s">
        <v>288</v>
      </c>
      <c r="R5" s="65" t="s">
        <v>289</v>
      </c>
      <c r="S5" s="65" t="s">
        <v>279</v>
      </c>
      <c r="U5" s="65"/>
      <c r="V5" s="65" t="s">
        <v>287</v>
      </c>
      <c r="W5" s="65" t="s">
        <v>292</v>
      </c>
      <c r="X5" s="65" t="s">
        <v>288</v>
      </c>
      <c r="Y5" s="65" t="s">
        <v>289</v>
      </c>
      <c r="Z5" s="65" t="s">
        <v>279</v>
      </c>
    </row>
    <row r="6" spans="1:27" x14ac:dyDescent="0.3">
      <c r="A6" s="65" t="s">
        <v>276</v>
      </c>
      <c r="B6" s="65">
        <v>2400</v>
      </c>
      <c r="C6" s="65">
        <v>3928.3065999999999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316</v>
      </c>
      <c r="O6" s="65">
        <v>50</v>
      </c>
      <c r="P6" s="65">
        <v>60</v>
      </c>
      <c r="Q6" s="65">
        <v>0</v>
      </c>
      <c r="R6" s="65">
        <v>0</v>
      </c>
      <c r="S6" s="65">
        <v>145.85869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37.300327000000003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317</v>
      </c>
      <c r="F8" s="65">
        <v>71.929000000000002</v>
      </c>
      <c r="G8" s="65">
        <v>10.596</v>
      </c>
      <c r="H8" s="65">
        <v>17.475999999999999</v>
      </c>
      <c r="J8" s="65" t="s">
        <v>317</v>
      </c>
      <c r="K8" s="65">
        <v>5.7750000000000004</v>
      </c>
      <c r="L8" s="65">
        <v>12.518000000000001</v>
      </c>
    </row>
    <row r="13" spans="1:27" x14ac:dyDescent="0.3">
      <c r="A13" s="70" t="s">
        <v>318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292</v>
      </c>
      <c r="D15" s="65" t="s">
        <v>288</v>
      </c>
      <c r="E15" s="65" t="s">
        <v>289</v>
      </c>
      <c r="F15" s="65" t="s">
        <v>279</v>
      </c>
      <c r="H15" s="65"/>
      <c r="I15" s="65" t="s">
        <v>287</v>
      </c>
      <c r="J15" s="65" t="s">
        <v>292</v>
      </c>
      <c r="K15" s="65" t="s">
        <v>288</v>
      </c>
      <c r="L15" s="65" t="s">
        <v>289</v>
      </c>
      <c r="M15" s="65" t="s">
        <v>279</v>
      </c>
      <c r="O15" s="65"/>
      <c r="P15" s="65" t="s">
        <v>287</v>
      </c>
      <c r="Q15" s="65" t="s">
        <v>292</v>
      </c>
      <c r="R15" s="65" t="s">
        <v>288</v>
      </c>
      <c r="S15" s="65" t="s">
        <v>289</v>
      </c>
      <c r="T15" s="65" t="s">
        <v>279</v>
      </c>
      <c r="V15" s="65"/>
      <c r="W15" s="65" t="s">
        <v>287</v>
      </c>
      <c r="X15" s="65" t="s">
        <v>292</v>
      </c>
      <c r="Y15" s="65" t="s">
        <v>288</v>
      </c>
      <c r="Z15" s="65" t="s">
        <v>289</v>
      </c>
      <c r="AA15" s="65" t="s">
        <v>279</v>
      </c>
    </row>
    <row r="16" spans="1:27" x14ac:dyDescent="0.3">
      <c r="A16" s="65" t="s">
        <v>321</v>
      </c>
      <c r="B16" s="65">
        <v>550</v>
      </c>
      <c r="C16" s="65">
        <v>750</v>
      </c>
      <c r="D16" s="65">
        <v>0</v>
      </c>
      <c r="E16" s="65">
        <v>3000</v>
      </c>
      <c r="F16" s="65">
        <v>823.88480000000004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33.039195999999997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6.6659230000000003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354.18299999999999</v>
      </c>
    </row>
    <row r="23" spans="1:62" x14ac:dyDescent="0.3">
      <c r="A23" s="70" t="s">
        <v>322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323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291</v>
      </c>
      <c r="AD24" s="69"/>
      <c r="AE24" s="69"/>
      <c r="AF24" s="69"/>
      <c r="AG24" s="69"/>
      <c r="AH24" s="69"/>
      <c r="AJ24" s="69" t="s">
        <v>281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282</v>
      </c>
      <c r="AY24" s="69"/>
      <c r="AZ24" s="69"/>
      <c r="BA24" s="69"/>
      <c r="BB24" s="69"/>
      <c r="BC24" s="69"/>
      <c r="BE24" s="69" t="s">
        <v>283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292</v>
      </c>
      <c r="D25" s="65" t="s">
        <v>288</v>
      </c>
      <c r="E25" s="65" t="s">
        <v>289</v>
      </c>
      <c r="F25" s="65" t="s">
        <v>279</v>
      </c>
      <c r="H25" s="65"/>
      <c r="I25" s="65" t="s">
        <v>287</v>
      </c>
      <c r="J25" s="65" t="s">
        <v>292</v>
      </c>
      <c r="K25" s="65" t="s">
        <v>288</v>
      </c>
      <c r="L25" s="65" t="s">
        <v>289</v>
      </c>
      <c r="M25" s="65" t="s">
        <v>279</v>
      </c>
      <c r="O25" s="65"/>
      <c r="P25" s="65" t="s">
        <v>287</v>
      </c>
      <c r="Q25" s="65" t="s">
        <v>292</v>
      </c>
      <c r="R25" s="65" t="s">
        <v>288</v>
      </c>
      <c r="S25" s="65" t="s">
        <v>289</v>
      </c>
      <c r="T25" s="65" t="s">
        <v>279</v>
      </c>
      <c r="V25" s="65"/>
      <c r="W25" s="65" t="s">
        <v>287</v>
      </c>
      <c r="X25" s="65" t="s">
        <v>292</v>
      </c>
      <c r="Y25" s="65" t="s">
        <v>288</v>
      </c>
      <c r="Z25" s="65" t="s">
        <v>289</v>
      </c>
      <c r="AA25" s="65" t="s">
        <v>279</v>
      </c>
      <c r="AC25" s="65"/>
      <c r="AD25" s="65" t="s">
        <v>287</v>
      </c>
      <c r="AE25" s="65" t="s">
        <v>292</v>
      </c>
      <c r="AF25" s="65" t="s">
        <v>288</v>
      </c>
      <c r="AG25" s="65" t="s">
        <v>289</v>
      </c>
      <c r="AH25" s="65" t="s">
        <v>279</v>
      </c>
      <c r="AJ25" s="65"/>
      <c r="AK25" s="65" t="s">
        <v>287</v>
      </c>
      <c r="AL25" s="65" t="s">
        <v>292</v>
      </c>
      <c r="AM25" s="65" t="s">
        <v>288</v>
      </c>
      <c r="AN25" s="65" t="s">
        <v>289</v>
      </c>
      <c r="AO25" s="65" t="s">
        <v>279</v>
      </c>
      <c r="AQ25" s="65"/>
      <c r="AR25" s="65" t="s">
        <v>287</v>
      </c>
      <c r="AS25" s="65" t="s">
        <v>292</v>
      </c>
      <c r="AT25" s="65" t="s">
        <v>288</v>
      </c>
      <c r="AU25" s="65" t="s">
        <v>289</v>
      </c>
      <c r="AV25" s="65" t="s">
        <v>279</v>
      </c>
      <c r="AX25" s="65"/>
      <c r="AY25" s="65" t="s">
        <v>287</v>
      </c>
      <c r="AZ25" s="65" t="s">
        <v>292</v>
      </c>
      <c r="BA25" s="65" t="s">
        <v>288</v>
      </c>
      <c r="BB25" s="65" t="s">
        <v>289</v>
      </c>
      <c r="BC25" s="65" t="s">
        <v>279</v>
      </c>
      <c r="BE25" s="65"/>
      <c r="BF25" s="65" t="s">
        <v>287</v>
      </c>
      <c r="BG25" s="65" t="s">
        <v>292</v>
      </c>
      <c r="BH25" s="65" t="s">
        <v>288</v>
      </c>
      <c r="BI25" s="65" t="s">
        <v>289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128.09949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3.3109899999999999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2.4946163000000001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29.650296999999998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3.9748334999999999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861.90515000000005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18.85849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4.0704283999999999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1.0251333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292</v>
      </c>
      <c r="D35" s="65" t="s">
        <v>288</v>
      </c>
      <c r="E35" s="65" t="s">
        <v>289</v>
      </c>
      <c r="F35" s="65" t="s">
        <v>279</v>
      </c>
      <c r="H35" s="65"/>
      <c r="I35" s="65" t="s">
        <v>287</v>
      </c>
      <c r="J35" s="65" t="s">
        <v>292</v>
      </c>
      <c r="K35" s="65" t="s">
        <v>288</v>
      </c>
      <c r="L35" s="65" t="s">
        <v>289</v>
      </c>
      <c r="M35" s="65" t="s">
        <v>279</v>
      </c>
      <c r="O35" s="65"/>
      <c r="P35" s="65" t="s">
        <v>287</v>
      </c>
      <c r="Q35" s="65" t="s">
        <v>292</v>
      </c>
      <c r="R35" s="65" t="s">
        <v>288</v>
      </c>
      <c r="S35" s="65" t="s">
        <v>289</v>
      </c>
      <c r="T35" s="65" t="s">
        <v>279</v>
      </c>
      <c r="V35" s="65"/>
      <c r="W35" s="65" t="s">
        <v>287</v>
      </c>
      <c r="X35" s="65" t="s">
        <v>292</v>
      </c>
      <c r="Y35" s="65" t="s">
        <v>288</v>
      </c>
      <c r="Z35" s="65" t="s">
        <v>289</v>
      </c>
      <c r="AA35" s="65" t="s">
        <v>279</v>
      </c>
      <c r="AC35" s="65"/>
      <c r="AD35" s="65" t="s">
        <v>287</v>
      </c>
      <c r="AE35" s="65" t="s">
        <v>292</v>
      </c>
      <c r="AF35" s="65" t="s">
        <v>288</v>
      </c>
      <c r="AG35" s="65" t="s">
        <v>289</v>
      </c>
      <c r="AH35" s="65" t="s">
        <v>279</v>
      </c>
      <c r="AJ35" s="65"/>
      <c r="AK35" s="65" t="s">
        <v>287</v>
      </c>
      <c r="AL35" s="65" t="s">
        <v>292</v>
      </c>
      <c r="AM35" s="65" t="s">
        <v>288</v>
      </c>
      <c r="AN35" s="65" t="s">
        <v>289</v>
      </c>
      <c r="AO35" s="65" t="s">
        <v>279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900.19129999999996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2380.5985999999998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9655.7729999999992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5123.6216000000004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275.70116999999999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176.86915999999999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294</v>
      </c>
      <c r="I44" s="69"/>
      <c r="J44" s="69"/>
      <c r="K44" s="69"/>
      <c r="L44" s="69"/>
      <c r="M44" s="69"/>
      <c r="O44" s="69" t="s">
        <v>309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295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292</v>
      </c>
      <c r="D45" s="65" t="s">
        <v>288</v>
      </c>
      <c r="E45" s="65" t="s">
        <v>289</v>
      </c>
      <c r="F45" s="65" t="s">
        <v>279</v>
      </c>
      <c r="H45" s="65"/>
      <c r="I45" s="65" t="s">
        <v>287</v>
      </c>
      <c r="J45" s="65" t="s">
        <v>292</v>
      </c>
      <c r="K45" s="65" t="s">
        <v>288</v>
      </c>
      <c r="L45" s="65" t="s">
        <v>289</v>
      </c>
      <c r="M45" s="65" t="s">
        <v>279</v>
      </c>
      <c r="O45" s="65"/>
      <c r="P45" s="65" t="s">
        <v>287</v>
      </c>
      <c r="Q45" s="65" t="s">
        <v>292</v>
      </c>
      <c r="R45" s="65" t="s">
        <v>288</v>
      </c>
      <c r="S45" s="65" t="s">
        <v>289</v>
      </c>
      <c r="T45" s="65" t="s">
        <v>279</v>
      </c>
      <c r="V45" s="65"/>
      <c r="W45" s="65" t="s">
        <v>287</v>
      </c>
      <c r="X45" s="65" t="s">
        <v>292</v>
      </c>
      <c r="Y45" s="65" t="s">
        <v>288</v>
      </c>
      <c r="Z45" s="65" t="s">
        <v>289</v>
      </c>
      <c r="AA45" s="65" t="s">
        <v>279</v>
      </c>
      <c r="AC45" s="65"/>
      <c r="AD45" s="65" t="s">
        <v>287</v>
      </c>
      <c r="AE45" s="65" t="s">
        <v>292</v>
      </c>
      <c r="AF45" s="65" t="s">
        <v>288</v>
      </c>
      <c r="AG45" s="65" t="s">
        <v>289</v>
      </c>
      <c r="AH45" s="65" t="s">
        <v>279</v>
      </c>
      <c r="AJ45" s="65"/>
      <c r="AK45" s="65" t="s">
        <v>287</v>
      </c>
      <c r="AL45" s="65" t="s">
        <v>292</v>
      </c>
      <c r="AM45" s="65" t="s">
        <v>288</v>
      </c>
      <c r="AN45" s="65" t="s">
        <v>289</v>
      </c>
      <c r="AO45" s="65" t="s">
        <v>279</v>
      </c>
      <c r="AQ45" s="65"/>
      <c r="AR45" s="65" t="s">
        <v>287</v>
      </c>
      <c r="AS45" s="65" t="s">
        <v>292</v>
      </c>
      <c r="AT45" s="65" t="s">
        <v>288</v>
      </c>
      <c r="AU45" s="65" t="s">
        <v>289</v>
      </c>
      <c r="AV45" s="65" t="s">
        <v>279</v>
      </c>
      <c r="AX45" s="65"/>
      <c r="AY45" s="65" t="s">
        <v>287</v>
      </c>
      <c r="AZ45" s="65" t="s">
        <v>292</v>
      </c>
      <c r="BA45" s="65" t="s">
        <v>288</v>
      </c>
      <c r="BB45" s="65" t="s">
        <v>289</v>
      </c>
      <c r="BC45" s="65" t="s">
        <v>279</v>
      </c>
      <c r="BE45" s="65"/>
      <c r="BF45" s="65" t="s">
        <v>287</v>
      </c>
      <c r="BG45" s="65" t="s">
        <v>292</v>
      </c>
      <c r="BH45" s="65" t="s">
        <v>288</v>
      </c>
      <c r="BI45" s="65" t="s">
        <v>289</v>
      </c>
      <c r="BJ45" s="65" t="s">
        <v>279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26.714724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24.177422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1035.2637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6.5063969999999999E-2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6.5759169999999996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369.72232000000002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194.55144999999999</v>
      </c>
      <c r="AX46" s="65" t="s">
        <v>284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297</v>
      </c>
      <c r="D2" s="61">
        <v>43</v>
      </c>
      <c r="E2" s="61">
        <v>3928.3065999999999</v>
      </c>
      <c r="F2" s="61">
        <v>600.3501</v>
      </c>
      <c r="G2" s="61">
        <v>88.435360000000003</v>
      </c>
      <c r="H2" s="61">
        <v>35.535260000000001</v>
      </c>
      <c r="I2" s="61">
        <v>52.900109999999998</v>
      </c>
      <c r="J2" s="61">
        <v>145.85869</v>
      </c>
      <c r="K2" s="61">
        <v>64.127685999999997</v>
      </c>
      <c r="L2" s="61">
        <v>81.730999999999995</v>
      </c>
      <c r="M2" s="61">
        <v>37.300327000000003</v>
      </c>
      <c r="N2" s="61">
        <v>3.4264513999999999</v>
      </c>
      <c r="O2" s="61">
        <v>18.869893999999999</v>
      </c>
      <c r="P2" s="61">
        <v>1450.4801</v>
      </c>
      <c r="Q2" s="61">
        <v>41.992187999999999</v>
      </c>
      <c r="R2" s="61">
        <v>823.88480000000004</v>
      </c>
      <c r="S2" s="61">
        <v>165.81121999999999</v>
      </c>
      <c r="T2" s="61">
        <v>7896.8842999999997</v>
      </c>
      <c r="U2" s="61">
        <v>6.6659230000000003</v>
      </c>
      <c r="V2" s="61">
        <v>33.039195999999997</v>
      </c>
      <c r="W2" s="61">
        <v>354.18299999999999</v>
      </c>
      <c r="X2" s="61">
        <v>128.09949</v>
      </c>
      <c r="Y2" s="61">
        <v>3.3109899999999999</v>
      </c>
      <c r="Z2" s="61">
        <v>2.4946163000000001</v>
      </c>
      <c r="AA2" s="61">
        <v>29.650296999999998</v>
      </c>
      <c r="AB2" s="61">
        <v>3.9748334999999999</v>
      </c>
      <c r="AC2" s="61">
        <v>861.90515000000005</v>
      </c>
      <c r="AD2" s="61">
        <v>18.85849</v>
      </c>
      <c r="AE2" s="61">
        <v>4.0704283999999999</v>
      </c>
      <c r="AF2" s="61">
        <v>1.0251333</v>
      </c>
      <c r="AG2" s="61">
        <v>900.19129999999996</v>
      </c>
      <c r="AH2" s="61">
        <v>411.72314</v>
      </c>
      <c r="AI2" s="61">
        <v>488.46809999999999</v>
      </c>
      <c r="AJ2" s="61">
        <v>2380.5985999999998</v>
      </c>
      <c r="AK2" s="61">
        <v>9655.7729999999992</v>
      </c>
      <c r="AL2" s="61">
        <v>275.70116999999999</v>
      </c>
      <c r="AM2" s="61">
        <v>5123.6216000000004</v>
      </c>
      <c r="AN2" s="61">
        <v>176.86915999999999</v>
      </c>
      <c r="AO2" s="61">
        <v>26.714724</v>
      </c>
      <c r="AP2" s="61">
        <v>17.028269999999999</v>
      </c>
      <c r="AQ2" s="61">
        <v>9.6864530000000002</v>
      </c>
      <c r="AR2" s="61">
        <v>24.177422</v>
      </c>
      <c r="AS2" s="61">
        <v>1035.2637</v>
      </c>
      <c r="AT2" s="61">
        <v>6.5063969999999999E-2</v>
      </c>
      <c r="AU2" s="61">
        <v>6.5759169999999996</v>
      </c>
      <c r="AV2" s="61">
        <v>369.72232000000002</v>
      </c>
      <c r="AW2" s="61">
        <v>194.55144999999999</v>
      </c>
      <c r="AX2" s="61">
        <v>0.43333164000000002</v>
      </c>
      <c r="AY2" s="61">
        <v>3.3730937999999999</v>
      </c>
      <c r="AZ2" s="61">
        <v>558.55589999999995</v>
      </c>
      <c r="BA2" s="61">
        <v>79.960819999999998</v>
      </c>
      <c r="BB2" s="61">
        <v>26.698236000000001</v>
      </c>
      <c r="BC2" s="61">
        <v>30.864719999999998</v>
      </c>
      <c r="BD2" s="61">
        <v>22.38926</v>
      </c>
      <c r="BE2" s="61">
        <v>0.89653974999999997</v>
      </c>
      <c r="BF2" s="61">
        <v>4.2101774000000001</v>
      </c>
      <c r="BG2" s="61">
        <v>2.7754896000000001E-3</v>
      </c>
      <c r="BH2" s="61">
        <v>4.4284354999999997E-2</v>
      </c>
      <c r="BI2" s="61">
        <v>3.3945184000000003E-2</v>
      </c>
      <c r="BJ2" s="61">
        <v>0.13814314</v>
      </c>
      <c r="BK2" s="61">
        <v>2.1349920000000001E-4</v>
      </c>
      <c r="BL2" s="61">
        <v>0.45213732000000001</v>
      </c>
      <c r="BM2" s="61">
        <v>5.4730309999999998</v>
      </c>
      <c r="BN2" s="61">
        <v>1.4518310000000001</v>
      </c>
      <c r="BO2" s="61">
        <v>87.158910000000006</v>
      </c>
      <c r="BP2" s="61">
        <v>13.834746000000001</v>
      </c>
      <c r="BQ2" s="61">
        <v>25.870947000000001</v>
      </c>
      <c r="BR2" s="61">
        <v>96.753653999999997</v>
      </c>
      <c r="BS2" s="61">
        <v>52.773372999999999</v>
      </c>
      <c r="BT2" s="61">
        <v>14.927478000000001</v>
      </c>
      <c r="BU2" s="61">
        <v>0.127357</v>
      </c>
      <c r="BV2" s="61">
        <v>9.6533149999999998E-2</v>
      </c>
      <c r="BW2" s="61">
        <v>1.0278904</v>
      </c>
      <c r="BX2" s="61">
        <v>2.2291477</v>
      </c>
      <c r="BY2" s="61">
        <v>0.24594377000000001</v>
      </c>
      <c r="BZ2" s="61">
        <v>1.0101120000000001E-3</v>
      </c>
      <c r="CA2" s="61">
        <v>1.3600645</v>
      </c>
      <c r="CB2" s="61">
        <v>5.9594590000000003E-2</v>
      </c>
      <c r="CC2" s="61">
        <v>0.25468960000000002</v>
      </c>
      <c r="CD2" s="61">
        <v>4.1965899999999996</v>
      </c>
      <c r="CE2" s="61">
        <v>5.9152679999999999E-2</v>
      </c>
      <c r="CF2" s="61">
        <v>0.40734710000000002</v>
      </c>
      <c r="CG2" s="61">
        <v>1.2449999E-6</v>
      </c>
      <c r="CH2" s="61">
        <v>3.4430479999999999E-2</v>
      </c>
      <c r="CI2" s="61">
        <v>6.3708406000000002E-3</v>
      </c>
      <c r="CJ2" s="61">
        <v>10.087232999999999</v>
      </c>
      <c r="CK2" s="61">
        <v>1.3187335E-2</v>
      </c>
      <c r="CL2" s="61">
        <v>1.3261403</v>
      </c>
      <c r="CM2" s="61">
        <v>5.1780340000000002</v>
      </c>
      <c r="CN2" s="61">
        <v>4949.2992999999997</v>
      </c>
      <c r="CO2" s="61">
        <v>8298.1740000000009</v>
      </c>
      <c r="CP2" s="61">
        <v>4662.7749999999996</v>
      </c>
      <c r="CQ2" s="61">
        <v>1888.47</v>
      </c>
      <c r="CR2" s="61">
        <v>941.41539999999998</v>
      </c>
      <c r="CS2" s="61">
        <v>1183.4521</v>
      </c>
      <c r="CT2" s="61">
        <v>4639.3222999999998</v>
      </c>
      <c r="CU2" s="61">
        <v>2715.9492</v>
      </c>
      <c r="CV2" s="61">
        <v>3599.8298</v>
      </c>
      <c r="CW2" s="61">
        <v>3015.1635999999999</v>
      </c>
      <c r="CX2" s="61">
        <v>816.54269999999997</v>
      </c>
      <c r="CY2" s="61">
        <v>6420.3209999999999</v>
      </c>
      <c r="CZ2" s="61">
        <v>2801.1071999999999</v>
      </c>
      <c r="DA2" s="61">
        <v>6941.7744000000002</v>
      </c>
      <c r="DB2" s="61">
        <v>7078.6760000000004</v>
      </c>
      <c r="DC2" s="61">
        <v>8935.5205000000005</v>
      </c>
      <c r="DD2" s="61">
        <v>14158.037</v>
      </c>
      <c r="DE2" s="61">
        <v>3274.7123999999999</v>
      </c>
      <c r="DF2" s="61">
        <v>7955.3296</v>
      </c>
      <c r="DG2" s="61">
        <v>3288.0369000000001</v>
      </c>
      <c r="DH2" s="61">
        <v>305.67950000000002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79.960819999999998</v>
      </c>
      <c r="B6">
        <f>BB2</f>
        <v>26.698236000000001</v>
      </c>
      <c r="C6">
        <f>BC2</f>
        <v>30.864719999999998</v>
      </c>
      <c r="D6">
        <f>BD2</f>
        <v>22.38926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28950</v>
      </c>
      <c r="C2" s="56">
        <f ca="1">YEAR(TODAY())-YEAR(B2)+IF(TODAY()&gt;=DATE(YEAR(TODAY()),MONTH(B2),DAY(B2)),0,-1)</f>
        <v>43</v>
      </c>
      <c r="E2" s="52">
        <v>176.9</v>
      </c>
      <c r="F2" s="53" t="s">
        <v>39</v>
      </c>
      <c r="G2" s="52">
        <v>75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1.7690000000000001</v>
      </c>
      <c r="F3" s="51" t="s">
        <v>40</v>
      </c>
      <c r="G3" s="51">
        <f>G2</f>
        <v>75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이진수, ID : H2500082)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05일 14:48:18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44747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43</v>
      </c>
      <c r="G12" s="137"/>
      <c r="H12" s="137"/>
      <c r="I12" s="137"/>
      <c r="K12" s="128">
        <f>'개인정보 및 신체계측 입력'!E2</f>
        <v>176.9</v>
      </c>
      <c r="L12" s="129"/>
      <c r="M12" s="122">
        <f>'개인정보 및 신체계측 입력'!G2</f>
        <v>75</v>
      </c>
      <c r="N12" s="123"/>
      <c r="O12" s="118" t="s">
        <v>271</v>
      </c>
      <c r="P12" s="112"/>
      <c r="Q12" s="115">
        <f>'개인정보 및 신체계측 입력'!I2</f>
        <v>24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이진수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71.929000000000002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10.596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17.475999999999999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12.5</v>
      </c>
      <c r="L72" s="36" t="s">
        <v>53</v>
      </c>
      <c r="M72" s="36">
        <f>ROUND('DRIs DATA'!K8,1)</f>
        <v>5.8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109.85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275.33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128.1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264.99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112.52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643.72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267.14999999999998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2022-07-05T07:08:38Z</dcterms:modified>
</cp:coreProperties>
</file>