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<sst xmlns="http://schemas.openxmlformats.org/spreadsheetml/2006/main" count="692" uniqueCount="338">
  <si>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</si>
  <si>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</si>
  <si>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</si>
  <si>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</si>
  <si>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</si>
  <si>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</si>
  <si>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</si>
  <si>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</si>
  <si>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</si>
  <si>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</si>
  <si>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</si>
  <si>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</si>
  <si>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</si>
  <si>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</si>
  <si>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</si>
  <si>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</si>
  <si>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</si>
  <si>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</si>
  <si>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</si>
  <si>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</si>
  <si>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</si>
  <si>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</si>
  <si>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</si>
  <si>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</si>
  <si>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</si>
  <si>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</si>
  <si>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</si>
  <si>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</si>
  <si>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</si>
  <si>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</si>
  <si>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</si>
  <si>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</si>
  <si>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</si>
  <si>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</si>
  <si>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</si>
  <si>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</si>
  <si>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</si>
  <si>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</si>
  <si>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</si>
  <si>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</si>
  <si>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</si>
  <si>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</si>
  <si>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</si>
  <si>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</si>
  <si>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</si>
  <si>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</si>
  <si>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</si>
  <si>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</si>
  <si>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</si>
  <si>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</si>
  <si>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</si>
  <si>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</si>
  <si>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</si>
  <si>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</si>
  <si>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</si>
  <si>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</si>
  <si>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</si>
  <si>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</si>
  <si>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</si>
  <si>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</si>
  <si>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</si>
  <si>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</si>
  <si>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</si>
  <si>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</si>
  <si>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</si>
  <si>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</si>
  <si>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</si>
  <si>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</si>
  <si>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</si>
  <si>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</si>
  <si>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</si>
  <si>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</si>
  <si>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</si>
  <si>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</si>
  <si>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</si>
  <si>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</si>
  <si>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</si>
  <si>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</si>
  <si>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</si>
  <si>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</si>
  <si>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</si>
  <si>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</si>
  <si>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</si>
  <si>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</si>
  <si>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</si>
  <si>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</si>
  <si>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</si>
  <si>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</si>
  <si>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</si>
  <si>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</si>
  <si>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</si>
  <si>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</si>
  <si>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</si>
  <si>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</si>
  <si>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</si>
  <si>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</si>
  <si>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</si>
  <si>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</si>
  <si>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</si>
  <si>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</si>
  <si>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</si>
  <si>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</si>
  <si>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</si>
  <si>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</si>
  <si>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</si>
  <si>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</si>
  <si>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</si>
  <si>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</si>
  <si>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</si>
  <si>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</si>
  <si>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</si>
  <si>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</si>
  <si>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</si>
  <si>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</si>
  <si>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</si>
  <si>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</si>
  <si>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</si>
  <si>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</si>
  <si>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</si>
  <si>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</si>
  <si>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</si>
  <si>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</si>
  <si>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</si>
  <si>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</si>
  <si>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</si>
  <si>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</si>
  <si>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</si>
  <si>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</si>
  <si>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</si>
  <si>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</si>
  <si>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</si>
  <si>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</si>
  <si>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</si>
  <si>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</si>
  <si>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</si>
  <si>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</si>
  <si>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</si>
  <si>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</si>
  <si>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</si>
  <si>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</si>
  <si>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</si>
  <si>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</si>
  <si>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</si>
  <si>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</si>
  <si>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</si>
  <si>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</si>
  <si>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</si>
  <si>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</si>
  <si>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</si>
  <si>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</si>
  <si>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</si>
  <si>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</si>
  <si>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</si>
  <si>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</si>
  <si>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</si>
  <si>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</si>
  <si>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</si>
  <si>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</si>
  <si>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</si>
  <si>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</si>
  <si>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</si>
  <si>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</si>
  <si>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</si>
  <si>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</si>
  <si>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</si>
  <si>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</si>
  <si>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</si>
  <si>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</si>
  <si>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</si>
  <si>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</si>
  <si>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</si>
  <si>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</si>
  <si>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</si>
  <si>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</si>
  <si>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</si>
  <si>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</si>
  <si>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</si>
  <si>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</si>
  <si>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</si>
  <si>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</si>
  <si>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</si>
  <si>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</si>
  <si>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</si>
  <si>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</si>
  <si>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</si>
  <si>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</si>
  <si>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</si>
  <si>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</si>
  <si>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</si>
  <si>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</si>
  <si>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</si>
  <si>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</si>
  <si>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</si>
  <si>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</si>
  <si>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</si>
  <si>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</si>
  <si>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</si>
  <si>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</si>
  <si>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</si>
  <si>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</si>
  <si>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</si>
  <si>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</si>
  <si>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</si>
  <si>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</si>
  <si>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</si>
  <si>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</si>
  <si>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</si>
  <si>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</si>
  <si>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</si>
  <si>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</si>
  <si>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</si>
  <si>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</si>
  <si>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</si>
  <si>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</si>
  <si>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</si>
  <si>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</si>
  <si>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</si>
  <si>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</si>
  <si>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</si>
  <si>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</si>
  <si>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</si>
  <si>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</si>
  <si>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</si>
  <si>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</si>
  <si>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</si>
  <si>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</si>
  <si>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</si>
  <si>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</si>
  <si>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</si>
  <si>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</si>
  <si>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</si>
  <si>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</si>
  <si>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</si>
  <si>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</si>
  <si>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</si>
  <si>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</si>
  <si>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</si>
  <si>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</si>
  <si>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</si>
  <si>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</si>
  <si>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</si>
  <si>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</si>
  <si>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</si>
  <si>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</si>
  <si>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</si>
  <si>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</si>
  <si>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</si>
  <si>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</si>
  <si>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</si>
  <si>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</si>
  <si>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</si>
  <si>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</si>
  <si>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</si>
  <si>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</si>
  <si>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</si>
  <si>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</si>
  <si>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</si>
  <si>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</si>
  <si>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</si>
  <si>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</si>
  <si>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</si>
  <si>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</si>
  <si>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</si>
  <si>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</si>
  <si>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</si>
  <si>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</si>
  <si>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</si>
  <si>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</si>
  <si>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</si>
  <si>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</si>
  <si>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</si>
  <si>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</si>
  <si>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</si>
  <si>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</si>
  <si>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</si>
  <si>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</si>
  <si>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</si>
  <si>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</si>
  <si>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</si>
  <si>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</si>
  <si>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</si>
  <si>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</si>
  <si>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</si>
  <si>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</si>
  <si>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</si>
  <si>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</si>
  <si>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</si>
  <si>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</si>
  <si>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</si>
  <si>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</si>
  <si>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</si>
  <si>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</si>
  <si>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</si>
  <si>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</si>
  <si>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</si>
  <si>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</si>
  <si>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</si>
  <si>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</si>
  <si>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</si>
  <si>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</si>
  <si>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</si>
  <si>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</si>
  <si>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</si>
  <si>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</si>
  <si>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</si>
  <si>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</si>
  <si>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</si>
  <si>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</si>
  <si>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</si>
  <si>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</si>
  <si>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</si>
  <si>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</si>
  <si>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</si>
  <si>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</si>
  <si>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</si>
  <si>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</si>
  <si>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</si>
  <si>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</si>
  <si>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</si>
  <si>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</si>
  <si>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</si>
  <si>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</si>
  <si>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H2510126</t>
  </si>
  <si>
    <t>김상동</t>
  </si>
  <si>
    <t>정보</t>
    <phoneticPr fontId="1" type="noConversion"/>
  </si>
  <si>
    <t>(설문지 : FFQ 95문항 설문지, 사용자 : 김상동, ID : H2510126)</t>
  </si>
  <si>
    <t>2023년 01월 09일 14:35:42</t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</si>
  <si>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</si>
  <si>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</si>
  <si>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</si>
  <si>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비타민C</t>
    <phoneticPr fontId="1" type="noConversion"/>
  </si>
  <si>
    <t>다량 무기질</t>
    <phoneticPr fontId="1" type="noConversion"/>
  </si>
  <si>
    <t>칼슘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</si>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</sst>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82.782570000000007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799456"/>
        <c:axId val="210797104"/>
      </c:barChart>
      <c:catAx>
        <c:axId val="21079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97104"/>
        <c:crosses val="autoZero"/>
        <c:auto val="1"/>
        <c:lblAlgn val="ctr"/>
        <c:lblOffset val="100"/>
        <c:noMultiLvlLbl val="0"/>
      </c:catAx>
      <c:valAx>
        <c:axId val="21079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7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8.6564300000000003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17200"/>
        <c:axId val="210217592"/>
      </c:barChart>
      <c:catAx>
        <c:axId val="21021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17592"/>
        <c:crosses val="autoZero"/>
        <c:auto val="1"/>
        <c:lblAlgn val="ctr"/>
        <c:lblOffset val="100"/>
        <c:noMultiLvlLbl val="0"/>
      </c:catAx>
      <c:valAx>
        <c:axId val="21021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1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6.5084046999999998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16416"/>
        <c:axId val="210217984"/>
      </c:barChart>
      <c:catAx>
        <c:axId val="21021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17984"/>
        <c:crosses val="autoZero"/>
        <c:auto val="1"/>
        <c:lblAlgn val="ctr"/>
        <c:lblOffset val="100"/>
        <c:noMultiLvlLbl val="0"/>
      </c:catAx>
      <c:valAx>
        <c:axId val="21021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1983.2546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14848"/>
        <c:axId val="210215240"/>
      </c:barChart>
      <c:catAx>
        <c:axId val="2102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15240"/>
        <c:crosses val="autoZero"/>
        <c:auto val="1"/>
        <c:lblAlgn val="ctr"/>
        <c:lblOffset val="100"/>
        <c:noMultiLvlLbl val="0"/>
      </c:catAx>
      <c:valAx>
        <c:axId val="21021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9278.9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26456"/>
        <c:axId val="575726064"/>
      </c:barChart>
      <c:catAx>
        <c:axId val="57572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6064"/>
        <c:crosses val="autoZero"/>
        <c:auto val="1"/>
        <c:lblAlgn val="ctr"/>
        <c:lblOffset val="100"/>
        <c:noMultiLvlLbl val="0"/>
      </c:catAx>
      <c:valAx>
        <c:axId val="575726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2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879.34979999999996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27240"/>
        <c:axId val="575727632"/>
      </c:barChart>
      <c:catAx>
        <c:axId val="57572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7632"/>
        <c:crosses val="autoZero"/>
        <c:auto val="1"/>
        <c:lblAlgn val="ctr"/>
        <c:lblOffset val="100"/>
        <c:noMultiLvlLbl val="0"/>
      </c:catAx>
      <c:valAx>
        <c:axId val="57572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2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256.46820000000002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28024"/>
        <c:axId val="575728416"/>
      </c:barChart>
      <c:catAx>
        <c:axId val="57572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8416"/>
        <c:crosses val="autoZero"/>
        <c:auto val="1"/>
        <c:lblAlgn val="ctr"/>
        <c:lblOffset val="100"/>
        <c:noMultiLvlLbl val="0"/>
      </c:catAx>
      <c:valAx>
        <c:axId val="5757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2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12.243534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244144"/>
        <c:axId val="724243752"/>
      </c:barChart>
      <c:catAx>
        <c:axId val="72424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243752"/>
        <c:crosses val="autoZero"/>
        <c:auto val="1"/>
        <c:lblAlgn val="ctr"/>
        <c:lblOffset val="100"/>
        <c:noMultiLvlLbl val="0"/>
      </c:catAx>
      <c:valAx>
        <c:axId val="72424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24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1624.9621999999999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245712"/>
        <c:axId val="724242968"/>
      </c:barChart>
      <c:catAx>
        <c:axId val="72424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242968"/>
        <c:crosses val="autoZero"/>
        <c:auto val="1"/>
        <c:lblAlgn val="ctr"/>
        <c:lblOffset val="100"/>
        <c:noMultiLvlLbl val="0"/>
      </c:catAx>
      <c:valAx>
        <c:axId val="7242429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24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7.7764074999999997E-3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244536"/>
        <c:axId val="724243360"/>
      </c:barChart>
      <c:catAx>
        <c:axId val="72424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243360"/>
        <c:crosses val="autoZero"/>
        <c:auto val="1"/>
        <c:lblAlgn val="ctr"/>
        <c:lblOffset val="100"/>
        <c:noMultiLvlLbl val="0"/>
      </c:catAx>
      <c:valAx>
        <c:axId val="72424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24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5.2142059999999999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246104"/>
        <c:axId val="775036040"/>
      </c:barChart>
      <c:catAx>
        <c:axId val="72424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36040"/>
        <c:crosses val="autoZero"/>
        <c:auto val="1"/>
        <c:lblAlgn val="ctr"/>
        <c:lblOffset val="100"/>
        <c:noMultiLvlLbl val="0"/>
      </c:catAx>
      <c:valAx>
        <c:axId val="775036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24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48.239620000000002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799064"/>
        <c:axId val="210797496"/>
      </c:barChart>
      <c:catAx>
        <c:axId val="21079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97496"/>
        <c:crosses val="autoZero"/>
        <c:auto val="1"/>
        <c:lblAlgn val="ctr"/>
        <c:lblOffset val="100"/>
        <c:noMultiLvlLbl val="0"/>
      </c:catAx>
      <c:valAx>
        <c:axId val="21079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79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312.52487000000002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034864"/>
        <c:axId val="775033688"/>
      </c:barChart>
      <c:catAx>
        <c:axId val="77503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33688"/>
        <c:crosses val="autoZero"/>
        <c:auto val="1"/>
        <c:lblAlgn val="ctr"/>
        <c:lblOffset val="100"/>
        <c:noMultiLvlLbl val="0"/>
      </c:catAx>
      <c:valAx>
        <c:axId val="7750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03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82.731740000000002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032904"/>
        <c:axId val="775035256"/>
      </c:barChart>
      <c:catAx>
        <c:axId val="77503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35256"/>
        <c:crosses val="autoZero"/>
        <c:auto val="1"/>
        <c:lblAlgn val="ctr"/>
        <c:lblOffset val="100"/>
        <c:noMultiLvlLbl val="0"/>
      </c:catAx>
      <c:valAx>
        <c:axId val="77503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03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2.3370000000000002</c:v>
                </c:pt>
                <c:pt idx="1">
                  <c:v>5.8289999999999997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5033296"/>
        <c:axId val="775035648"/>
      </c:barChart>
      <c:catAx>
        <c:axId val="77503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35648"/>
        <c:crosses val="autoZero"/>
        <c:auto val="1"/>
        <c:lblAlgn val="ctr"/>
        <c:lblOffset val="100"/>
        <c:noMultiLvlLbl val="0"/>
      </c:catAx>
      <c:valAx>
        <c:axId val="77503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03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23.21105</c:v>
                </c:pt>
                <c:pt idx="1">
                  <c:v>15.182964999999999</c:v>
                </c:pt>
                <c:pt idx="2">
                  <c:v>8.6635749999999998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557.87270000000001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564640"/>
        <c:axId val="646565032"/>
      </c:barChart>
      <c:catAx>
        <c:axId val="64656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565032"/>
        <c:crosses val="autoZero"/>
        <c:auto val="1"/>
        <c:lblAlgn val="ctr"/>
        <c:lblOffset val="100"/>
        <c:noMultiLvlLbl val="0"/>
      </c:catAx>
      <c:valAx>
        <c:axId val="64656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5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28.638923999999999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561504"/>
        <c:axId val="646561896"/>
      </c:barChart>
      <c:catAx>
        <c:axId val="6465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561896"/>
        <c:crosses val="autoZero"/>
        <c:auto val="1"/>
        <c:lblAlgn val="ctr"/>
        <c:lblOffset val="100"/>
        <c:noMultiLvlLbl val="0"/>
      </c:catAx>
      <c:valAx>
        <c:axId val="64656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5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81.831000000000003</c:v>
                </c:pt>
                <c:pt idx="1">
                  <c:v>7.4219999999999997</c:v>
                </c:pt>
                <c:pt idx="2">
                  <c:v>10.747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6563856"/>
        <c:axId val="646564248"/>
      </c:barChart>
      <c:catAx>
        <c:axId val="64656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564248"/>
        <c:crosses val="autoZero"/>
        <c:auto val="1"/>
        <c:lblAlgn val="ctr"/>
        <c:lblOffset val="100"/>
        <c:noMultiLvlLbl val="0"/>
      </c:catAx>
      <c:valAx>
        <c:axId val="64656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56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3287.47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944088"/>
        <c:axId val="785942128"/>
      </c:barChart>
      <c:catAx>
        <c:axId val="78594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942128"/>
        <c:crosses val="autoZero"/>
        <c:auto val="1"/>
        <c:lblAlgn val="ctr"/>
        <c:lblOffset val="100"/>
        <c:noMultiLvlLbl val="0"/>
      </c:catAx>
      <c:valAx>
        <c:axId val="785942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94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533.53345000000002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942520"/>
        <c:axId val="785942912"/>
      </c:barChart>
      <c:catAx>
        <c:axId val="78594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942912"/>
        <c:crosses val="autoZero"/>
        <c:auto val="1"/>
        <c:lblAlgn val="ctr"/>
        <c:lblOffset val="100"/>
        <c:noMultiLvlLbl val="0"/>
      </c:catAx>
      <c:valAx>
        <c:axId val="78594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94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1273.4530999999999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940560"/>
        <c:axId val="785941344"/>
      </c:barChart>
      <c:catAx>
        <c:axId val="78594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941344"/>
        <c:crosses val="autoZero"/>
        <c:auto val="1"/>
        <c:lblAlgn val="ctr"/>
        <c:lblOffset val="100"/>
        <c:noMultiLvlLbl val="0"/>
      </c:catAx>
      <c:valAx>
        <c:axId val="78594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94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8.9707399999999993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691424"/>
        <c:axId val="787687896"/>
      </c:barChart>
      <c:catAx>
        <c:axId val="7876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687896"/>
        <c:crosses val="autoZero"/>
        <c:auto val="1"/>
        <c:lblAlgn val="ctr"/>
        <c:lblOffset val="100"/>
        <c:noMultiLvlLbl val="0"/>
      </c:catAx>
      <c:valAx>
        <c:axId val="78768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6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3531.3638000000001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736272"/>
        <c:axId val="570735488"/>
      </c:barChart>
      <c:catAx>
        <c:axId val="57073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735488"/>
        <c:crosses val="autoZero"/>
        <c:auto val="1"/>
        <c:lblAlgn val="ctr"/>
        <c:lblOffset val="100"/>
        <c:noMultiLvlLbl val="0"/>
      </c:catAx>
      <c:valAx>
        <c:axId val="57073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73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18.080463000000002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739016"/>
        <c:axId val="570731960"/>
      </c:barChart>
      <c:catAx>
        <c:axId val="5707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731960"/>
        <c:crosses val="autoZero"/>
        <c:auto val="1"/>
        <c:lblAlgn val="ctr"/>
        <c:lblOffset val="100"/>
        <c:noMultiLvlLbl val="0"/>
      </c:catAx>
      <c:valAx>
        <c:axId val="57073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7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2.8235245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732744"/>
        <c:axId val="570738232"/>
      </c:barChart>
      <c:catAx>
        <c:axId val="57073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738232"/>
        <c:crosses val="autoZero"/>
        <c:auto val="1"/>
        <c:lblAlgn val="ctr"/>
        <c:lblOffset val="100"/>
        <c:noMultiLvlLbl val="0"/>
      </c:catAx>
      <c:valAx>
        <c:axId val="57073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73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434.3193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688288"/>
        <c:axId val="787688680"/>
      </c:barChart>
      <c:catAx>
        <c:axId val="78768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688680"/>
        <c:crosses val="autoZero"/>
        <c:auto val="1"/>
        <c:lblAlgn val="ctr"/>
        <c:lblOffset val="100"/>
        <c:noMultiLvlLbl val="0"/>
      </c:catAx>
      <c:valAx>
        <c:axId val="78768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6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2.7243650000000001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690248"/>
        <c:axId val="787690640"/>
      </c:barChart>
      <c:catAx>
        <c:axId val="78769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690640"/>
        <c:crosses val="autoZero"/>
        <c:auto val="1"/>
        <c:lblAlgn val="ctr"/>
        <c:lblOffset val="100"/>
        <c:noMultiLvlLbl val="0"/>
      </c:catAx>
      <c:valAx>
        <c:axId val="787690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69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20.419926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626824"/>
        <c:axId val="580628000"/>
      </c:barChart>
      <c:catAx>
        <c:axId val="58062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628000"/>
        <c:crosses val="autoZero"/>
        <c:auto val="1"/>
        <c:lblAlgn val="ctr"/>
        <c:lblOffset val="100"/>
        <c:noMultiLvlLbl val="0"/>
      </c:catAx>
      <c:valAx>
        <c:axId val="58062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62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2.8235245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625648"/>
        <c:axId val="580624472"/>
      </c:barChart>
      <c:catAx>
        <c:axId val="58062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624472"/>
        <c:crosses val="autoZero"/>
        <c:auto val="1"/>
        <c:lblAlgn val="ctr"/>
        <c:lblOffset val="100"/>
        <c:noMultiLvlLbl val="0"/>
      </c:catAx>
      <c:valAx>
        <c:axId val="58062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62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777.35599999999999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626040"/>
        <c:axId val="580627608"/>
      </c:barChart>
      <c:catAx>
        <c:axId val="58062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627608"/>
        <c:crosses val="autoZero"/>
        <c:auto val="1"/>
        <c:lblAlgn val="ctr"/>
        <c:lblOffset val="100"/>
        <c:noMultiLvlLbl val="0"/>
      </c:catAx>
      <c:valAx>
        <c:axId val="58062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62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7.9120264000000002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626432"/>
        <c:axId val="210216808"/>
      </c:barChart>
      <c:catAx>
        <c:axId val="58062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16808"/>
        <c:crosses val="autoZero"/>
        <c:auto val="1"/>
        <c:lblAlgn val="ctr"/>
        <c:lblOffset val="100"/>
        <c:noMultiLvlLbl val="0"/>
      </c:catAx>
      <c:valAx>
        <c:axId val="21021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6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김상동, ID : H2510126)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01월 09일 14:35:42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3287.47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82.782570000000007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48.239620000000002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81.831000000000003</v>
      </c>
      <c r="G8" s="59">
        <f>'DRIs DATA 입력'!G8</f>
        <v>7.4219999999999997</v>
      </c>
      <c r="H8" s="59">
        <f>'DRIs DATA 입력'!H8</f>
        <v>10.747</v>
      </c>
      <c r="I8" s="46"/>
      <c r="J8" s="59" t="s">
        <v>216</v>
      </c>
      <c r="K8" s="59">
        <f>'DRIs DATA 입력'!K8</f>
        <v>2.3370000000000002</v>
      </c>
      <c r="L8" s="59">
        <f>'DRIs DATA 입력'!L8</f>
        <v>5.8289999999999997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557.87270000000001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28.638923999999999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8.9707399999999993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434.3193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533.53345000000002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2.5432074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2.7243650000000001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20.419926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2.8235245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777.35599999999999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7.9120264000000002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8.6564300000000003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6.5084046999999998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1273.4530999999999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1983.2546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3531.3638000000001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9278.9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879.34979999999996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256.46820000000002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18.080463000000002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12.243534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1624.9621999999999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7.7764074999999997E-3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5.2142059999999999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312.52487000000002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82.731740000000002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324</v>
      </c>
      <c r="B1" s="61" t="s">
        <v>325</v>
      </c>
      <c r="G1" s="62" t="s">
        <v>275</v>
      </c>
      <c r="H1" s="61" t="s">
        <v>326</v>
      </c>
    </row>
    <row r="3" spans="1:27" x14ac:dyDescent="0.3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327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328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329</v>
      </c>
      <c r="L5" s="65" t="s">
        <v>282</v>
      </c>
      <c r="N5" s="65"/>
      <c r="O5" s="65" t="s">
        <v>283</v>
      </c>
      <c r="P5" s="65" t="s">
        <v>284</v>
      </c>
      <c r="Q5" s="65" t="s">
        <v>305</v>
      </c>
      <c r="R5" s="65" t="s">
        <v>285</v>
      </c>
      <c r="S5" s="65" t="s">
        <v>280</v>
      </c>
      <c r="U5" s="65"/>
      <c r="V5" s="65" t="s">
        <v>283</v>
      </c>
      <c r="W5" s="65" t="s">
        <v>284</v>
      </c>
      <c r="X5" s="65" t="s">
        <v>305</v>
      </c>
      <c r="Y5" s="65" t="s">
        <v>285</v>
      </c>
      <c r="Z5" s="65" t="s">
        <v>280</v>
      </c>
    </row>
    <row r="6" spans="1:27" x14ac:dyDescent="0.3">
      <c r="A6" s="65" t="s">
        <v>277</v>
      </c>
      <c r="B6" s="65">
        <v>2200</v>
      </c>
      <c r="C6" s="65">
        <v>3287.47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306</v>
      </c>
      <c r="O6" s="65">
        <v>50</v>
      </c>
      <c r="P6" s="65">
        <v>60</v>
      </c>
      <c r="Q6" s="65">
        <v>0</v>
      </c>
      <c r="R6" s="65">
        <v>0</v>
      </c>
      <c r="S6" s="65">
        <v>82.782570000000007</v>
      </c>
      <c r="U6" s="65" t="s">
        <v>307</v>
      </c>
      <c r="V6" s="65">
        <v>0</v>
      </c>
      <c r="W6" s="65">
        <v>0</v>
      </c>
      <c r="X6" s="65">
        <v>25</v>
      </c>
      <c r="Y6" s="65">
        <v>0</v>
      </c>
      <c r="Z6" s="65">
        <v>48.239620000000002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81.831000000000003</v>
      </c>
      <c r="G8" s="65">
        <v>7.4219999999999997</v>
      </c>
      <c r="H8" s="65">
        <v>10.747</v>
      </c>
      <c r="J8" s="65" t="s">
        <v>288</v>
      </c>
      <c r="K8" s="65">
        <v>2.3370000000000002</v>
      </c>
      <c r="L8" s="65">
        <v>5.8289999999999997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290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305</v>
      </c>
      <c r="E15" s="65" t="s">
        <v>285</v>
      </c>
      <c r="F15" s="65" t="s">
        <v>280</v>
      </c>
      <c r="H15" s="65"/>
      <c r="I15" s="65" t="s">
        <v>283</v>
      </c>
      <c r="J15" s="65" t="s">
        <v>284</v>
      </c>
      <c r="K15" s="65" t="s">
        <v>305</v>
      </c>
      <c r="L15" s="65" t="s">
        <v>285</v>
      </c>
      <c r="M15" s="65" t="s">
        <v>280</v>
      </c>
      <c r="O15" s="65"/>
      <c r="P15" s="65" t="s">
        <v>283</v>
      </c>
      <c r="Q15" s="65" t="s">
        <v>284</v>
      </c>
      <c r="R15" s="65" t="s">
        <v>305</v>
      </c>
      <c r="S15" s="65" t="s">
        <v>285</v>
      </c>
      <c r="T15" s="65" t="s">
        <v>280</v>
      </c>
      <c r="V15" s="65"/>
      <c r="W15" s="65" t="s">
        <v>283</v>
      </c>
      <c r="X15" s="65" t="s">
        <v>284</v>
      </c>
      <c r="Y15" s="65" t="s">
        <v>305</v>
      </c>
      <c r="Z15" s="65" t="s">
        <v>285</v>
      </c>
      <c r="AA15" s="65" t="s">
        <v>280</v>
      </c>
    </row>
    <row r="16" spans="1:27" x14ac:dyDescent="0.3">
      <c r="A16" s="65" t="s">
        <v>293</v>
      </c>
      <c r="B16" s="65">
        <v>530</v>
      </c>
      <c r="C16" s="65">
        <v>750</v>
      </c>
      <c r="D16" s="65">
        <v>0</v>
      </c>
      <c r="E16" s="65">
        <v>3000</v>
      </c>
      <c r="F16" s="65">
        <v>557.87270000000001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28.638923999999999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8.9707399999999993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434.3193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330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296</v>
      </c>
      <c r="P24" s="67"/>
      <c r="Q24" s="67"/>
      <c r="R24" s="67"/>
      <c r="S24" s="67"/>
      <c r="T24" s="67"/>
      <c r="V24" s="67" t="s">
        <v>297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300</v>
      </c>
      <c r="AR24" s="67"/>
      <c r="AS24" s="67"/>
      <c r="AT24" s="67"/>
      <c r="AU24" s="67"/>
      <c r="AV24" s="67"/>
      <c r="AX24" s="67" t="s">
        <v>301</v>
      </c>
      <c r="AY24" s="67"/>
      <c r="AZ24" s="67"/>
      <c r="BA24" s="67"/>
      <c r="BB24" s="67"/>
      <c r="BC24" s="67"/>
      <c r="BE24" s="67" t="s">
        <v>302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305</v>
      </c>
      <c r="E25" s="65" t="s">
        <v>285</v>
      </c>
      <c r="F25" s="65" t="s">
        <v>280</v>
      </c>
      <c r="H25" s="65"/>
      <c r="I25" s="65" t="s">
        <v>283</v>
      </c>
      <c r="J25" s="65" t="s">
        <v>284</v>
      </c>
      <c r="K25" s="65" t="s">
        <v>305</v>
      </c>
      <c r="L25" s="65" t="s">
        <v>285</v>
      </c>
      <c r="M25" s="65" t="s">
        <v>280</v>
      </c>
      <c r="O25" s="65"/>
      <c r="P25" s="65" t="s">
        <v>283</v>
      </c>
      <c r="Q25" s="65" t="s">
        <v>284</v>
      </c>
      <c r="R25" s="65" t="s">
        <v>305</v>
      </c>
      <c r="S25" s="65" t="s">
        <v>285</v>
      </c>
      <c r="T25" s="65" t="s">
        <v>280</v>
      </c>
      <c r="V25" s="65"/>
      <c r="W25" s="65" t="s">
        <v>283</v>
      </c>
      <c r="X25" s="65" t="s">
        <v>284</v>
      </c>
      <c r="Y25" s="65" t="s">
        <v>305</v>
      </c>
      <c r="Z25" s="65" t="s">
        <v>285</v>
      </c>
      <c r="AA25" s="65" t="s">
        <v>280</v>
      </c>
      <c r="AC25" s="65"/>
      <c r="AD25" s="65" t="s">
        <v>283</v>
      </c>
      <c r="AE25" s="65" t="s">
        <v>284</v>
      </c>
      <c r="AF25" s="65" t="s">
        <v>305</v>
      </c>
      <c r="AG25" s="65" t="s">
        <v>285</v>
      </c>
      <c r="AH25" s="65" t="s">
        <v>280</v>
      </c>
      <c r="AJ25" s="65"/>
      <c r="AK25" s="65" t="s">
        <v>283</v>
      </c>
      <c r="AL25" s="65" t="s">
        <v>284</v>
      </c>
      <c r="AM25" s="65" t="s">
        <v>305</v>
      </c>
      <c r="AN25" s="65" t="s">
        <v>285</v>
      </c>
      <c r="AO25" s="65" t="s">
        <v>280</v>
      </c>
      <c r="AQ25" s="65"/>
      <c r="AR25" s="65" t="s">
        <v>283</v>
      </c>
      <c r="AS25" s="65" t="s">
        <v>284</v>
      </c>
      <c r="AT25" s="65" t="s">
        <v>305</v>
      </c>
      <c r="AU25" s="65" t="s">
        <v>285</v>
      </c>
      <c r="AV25" s="65" t="s">
        <v>280</v>
      </c>
      <c r="AX25" s="65"/>
      <c r="AY25" s="65" t="s">
        <v>283</v>
      </c>
      <c r="AZ25" s="65" t="s">
        <v>284</v>
      </c>
      <c r="BA25" s="65" t="s">
        <v>305</v>
      </c>
      <c r="BB25" s="65" t="s">
        <v>285</v>
      </c>
      <c r="BC25" s="65" t="s">
        <v>280</v>
      </c>
      <c r="BE25" s="65"/>
      <c r="BF25" s="65" t="s">
        <v>283</v>
      </c>
      <c r="BG25" s="65" t="s">
        <v>284</v>
      </c>
      <c r="BH25" s="65" t="s">
        <v>305</v>
      </c>
      <c r="BI25" s="65" t="s">
        <v>285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533.53345000000002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2.5432074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2.7243650000000001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20.419926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2.8235245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777.35599999999999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7.9120264000000002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8.6564300000000003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6.5084046999999998</v>
      </c>
    </row>
    <row r="33" spans="1:68" x14ac:dyDescent="0.3">
      <c r="A33" s="66" t="s">
        <v>331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332</v>
      </c>
      <c r="B34" s="67"/>
      <c r="C34" s="67"/>
      <c r="D34" s="67"/>
      <c r="E34" s="67"/>
      <c r="F34" s="67"/>
      <c r="H34" s="67" t="s">
        <v>310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311</v>
      </c>
      <c r="W34" s="67"/>
      <c r="X34" s="67"/>
      <c r="Y34" s="67"/>
      <c r="Z34" s="67"/>
      <c r="AA34" s="67"/>
      <c r="AC34" s="67" t="s">
        <v>312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305</v>
      </c>
      <c r="E35" s="65" t="s">
        <v>285</v>
      </c>
      <c r="F35" s="65" t="s">
        <v>280</v>
      </c>
      <c r="H35" s="65"/>
      <c r="I35" s="65" t="s">
        <v>283</v>
      </c>
      <c r="J35" s="65" t="s">
        <v>284</v>
      </c>
      <c r="K35" s="65" t="s">
        <v>305</v>
      </c>
      <c r="L35" s="65" t="s">
        <v>285</v>
      </c>
      <c r="M35" s="65" t="s">
        <v>280</v>
      </c>
      <c r="O35" s="65"/>
      <c r="P35" s="65" t="s">
        <v>283</v>
      </c>
      <c r="Q35" s="65" t="s">
        <v>284</v>
      </c>
      <c r="R35" s="65" t="s">
        <v>305</v>
      </c>
      <c r="S35" s="65" t="s">
        <v>285</v>
      </c>
      <c r="T35" s="65" t="s">
        <v>280</v>
      </c>
      <c r="V35" s="65"/>
      <c r="W35" s="65" t="s">
        <v>283</v>
      </c>
      <c r="X35" s="65" t="s">
        <v>284</v>
      </c>
      <c r="Y35" s="65" t="s">
        <v>305</v>
      </c>
      <c r="Z35" s="65" t="s">
        <v>285</v>
      </c>
      <c r="AA35" s="65" t="s">
        <v>280</v>
      </c>
      <c r="AC35" s="65"/>
      <c r="AD35" s="65" t="s">
        <v>283</v>
      </c>
      <c r="AE35" s="65" t="s">
        <v>284</v>
      </c>
      <c r="AF35" s="65" t="s">
        <v>305</v>
      </c>
      <c r="AG35" s="65" t="s">
        <v>285</v>
      </c>
      <c r="AH35" s="65" t="s">
        <v>280</v>
      </c>
      <c r="AJ35" s="65"/>
      <c r="AK35" s="65" t="s">
        <v>283</v>
      </c>
      <c r="AL35" s="65" t="s">
        <v>284</v>
      </c>
      <c r="AM35" s="65" t="s">
        <v>305</v>
      </c>
      <c r="AN35" s="65" t="s">
        <v>285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1273.4530999999999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1983.2546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3531.3638000000001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9278.9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879.34979999999996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256.46820000000002</v>
      </c>
    </row>
    <row r="43" spans="1:68" x14ac:dyDescent="0.3">
      <c r="A43" s="66" t="s">
        <v>313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315</v>
      </c>
      <c r="W44" s="67"/>
      <c r="X44" s="67"/>
      <c r="Y44" s="67"/>
      <c r="Z44" s="67"/>
      <c r="AA44" s="67"/>
      <c r="AC44" s="67" t="s">
        <v>316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317</v>
      </c>
      <c r="AR44" s="67"/>
      <c r="AS44" s="67"/>
      <c r="AT44" s="67"/>
      <c r="AU44" s="67"/>
      <c r="AV44" s="67"/>
      <c r="AX44" s="67" t="s">
        <v>318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305</v>
      </c>
      <c r="E45" s="65" t="s">
        <v>285</v>
      </c>
      <c r="F45" s="65" t="s">
        <v>280</v>
      </c>
      <c r="H45" s="65"/>
      <c r="I45" s="65" t="s">
        <v>283</v>
      </c>
      <c r="J45" s="65" t="s">
        <v>284</v>
      </c>
      <c r="K45" s="65" t="s">
        <v>305</v>
      </c>
      <c r="L45" s="65" t="s">
        <v>285</v>
      </c>
      <c r="M45" s="65" t="s">
        <v>280</v>
      </c>
      <c r="O45" s="65"/>
      <c r="P45" s="65" t="s">
        <v>283</v>
      </c>
      <c r="Q45" s="65" t="s">
        <v>284</v>
      </c>
      <c r="R45" s="65" t="s">
        <v>305</v>
      </c>
      <c r="S45" s="65" t="s">
        <v>285</v>
      </c>
      <c r="T45" s="65" t="s">
        <v>280</v>
      </c>
      <c r="V45" s="65"/>
      <c r="W45" s="65" t="s">
        <v>283</v>
      </c>
      <c r="X45" s="65" t="s">
        <v>284</v>
      </c>
      <c r="Y45" s="65" t="s">
        <v>305</v>
      </c>
      <c r="Z45" s="65" t="s">
        <v>285</v>
      </c>
      <c r="AA45" s="65" t="s">
        <v>280</v>
      </c>
      <c r="AC45" s="65"/>
      <c r="AD45" s="65" t="s">
        <v>283</v>
      </c>
      <c r="AE45" s="65" t="s">
        <v>284</v>
      </c>
      <c r="AF45" s="65" t="s">
        <v>305</v>
      </c>
      <c r="AG45" s="65" t="s">
        <v>285</v>
      </c>
      <c r="AH45" s="65" t="s">
        <v>280</v>
      </c>
      <c r="AJ45" s="65"/>
      <c r="AK45" s="65" t="s">
        <v>283</v>
      </c>
      <c r="AL45" s="65" t="s">
        <v>284</v>
      </c>
      <c r="AM45" s="65" t="s">
        <v>305</v>
      </c>
      <c r="AN45" s="65" t="s">
        <v>285</v>
      </c>
      <c r="AO45" s="65" t="s">
        <v>280</v>
      </c>
      <c r="AQ45" s="65"/>
      <c r="AR45" s="65" t="s">
        <v>283</v>
      </c>
      <c r="AS45" s="65" t="s">
        <v>284</v>
      </c>
      <c r="AT45" s="65" t="s">
        <v>305</v>
      </c>
      <c r="AU45" s="65" t="s">
        <v>285</v>
      </c>
      <c r="AV45" s="65" t="s">
        <v>280</v>
      </c>
      <c r="AX45" s="65"/>
      <c r="AY45" s="65" t="s">
        <v>283</v>
      </c>
      <c r="AZ45" s="65" t="s">
        <v>284</v>
      </c>
      <c r="BA45" s="65" t="s">
        <v>305</v>
      </c>
      <c r="BB45" s="65" t="s">
        <v>285</v>
      </c>
      <c r="BC45" s="65" t="s">
        <v>280</v>
      </c>
      <c r="BE45" s="65"/>
      <c r="BF45" s="65" t="s">
        <v>283</v>
      </c>
      <c r="BG45" s="65" t="s">
        <v>284</v>
      </c>
      <c r="BH45" s="65" t="s">
        <v>305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18.080463000000002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12.243534</v>
      </c>
      <c r="O46" s="65" t="s">
        <v>319</v>
      </c>
      <c r="P46" s="65">
        <v>600</v>
      </c>
      <c r="Q46" s="65">
        <v>800</v>
      </c>
      <c r="R46" s="65">
        <v>0</v>
      </c>
      <c r="S46" s="65">
        <v>10000</v>
      </c>
      <c r="T46" s="65">
        <v>1624.9621999999999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7.7764074999999997E-3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5.2142059999999999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312.52487000000002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82.731740000000002</v>
      </c>
      <c r="AX46" s="65" t="s">
        <v>320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322</v>
      </c>
      <c r="B2" s="61" t="s">
        <v>323</v>
      </c>
      <c r="C2" s="61" t="s">
        <v>303</v>
      </c>
      <c r="D2" s="61">
        <v>51</v>
      </c>
      <c r="E2" s="61">
        <v>3287.47</v>
      </c>
      <c r="F2" s="61">
        <v>630.30600000000004</v>
      </c>
      <c r="G2" s="61">
        <v>57.168669999999999</v>
      </c>
      <c r="H2" s="61">
        <v>20.752330000000001</v>
      </c>
      <c r="I2" s="61">
        <v>36.416344000000002</v>
      </c>
      <c r="J2" s="61">
        <v>82.782570000000007</v>
      </c>
      <c r="K2" s="61">
        <v>39.497073999999998</v>
      </c>
      <c r="L2" s="61">
        <v>43.285491999999998</v>
      </c>
      <c r="M2" s="61">
        <v>48.239620000000002</v>
      </c>
      <c r="N2" s="61">
        <v>9.6837330000000001</v>
      </c>
      <c r="O2" s="61">
        <v>33.645958</v>
      </c>
      <c r="P2" s="61">
        <v>3003.5392999999999</v>
      </c>
      <c r="Q2" s="61">
        <v>31.800404</v>
      </c>
      <c r="R2" s="61">
        <v>557.87270000000001</v>
      </c>
      <c r="S2" s="61">
        <v>252.98797999999999</v>
      </c>
      <c r="T2" s="61">
        <v>3658.6170000000002</v>
      </c>
      <c r="U2" s="61">
        <v>8.9707399999999993</v>
      </c>
      <c r="V2" s="61">
        <v>28.638923999999999</v>
      </c>
      <c r="W2" s="61">
        <v>434.3193</v>
      </c>
      <c r="X2" s="61">
        <v>533.53345000000002</v>
      </c>
      <c r="Y2" s="61">
        <v>2.5432074</v>
      </c>
      <c r="Z2" s="61">
        <v>2.7243650000000001</v>
      </c>
      <c r="AA2" s="61">
        <v>20.419926</v>
      </c>
      <c r="AB2" s="61">
        <v>2.8235245</v>
      </c>
      <c r="AC2" s="61">
        <v>777.35599999999999</v>
      </c>
      <c r="AD2" s="61">
        <v>7.9120264000000002</v>
      </c>
      <c r="AE2" s="61">
        <v>8.6564300000000003</v>
      </c>
      <c r="AF2" s="61">
        <v>6.5084046999999998</v>
      </c>
      <c r="AG2" s="61">
        <v>1273.4530999999999</v>
      </c>
      <c r="AH2" s="61">
        <v>371.78696000000002</v>
      </c>
      <c r="AI2" s="61">
        <v>901.66614000000004</v>
      </c>
      <c r="AJ2" s="61">
        <v>1983.2546</v>
      </c>
      <c r="AK2" s="61">
        <v>3531.3638000000001</v>
      </c>
      <c r="AL2" s="61">
        <v>879.34979999999996</v>
      </c>
      <c r="AM2" s="61">
        <v>9278.9</v>
      </c>
      <c r="AN2" s="61">
        <v>256.46820000000002</v>
      </c>
      <c r="AO2" s="61">
        <v>18.080463000000002</v>
      </c>
      <c r="AP2" s="61">
        <v>15.117341</v>
      </c>
      <c r="AQ2" s="61">
        <v>2.9631213999999999</v>
      </c>
      <c r="AR2" s="61">
        <v>12.243534</v>
      </c>
      <c r="AS2" s="61">
        <v>1624.9621999999999</v>
      </c>
      <c r="AT2" s="61">
        <v>7.7764074999999997E-3</v>
      </c>
      <c r="AU2" s="61">
        <v>5.2142059999999999</v>
      </c>
      <c r="AV2" s="61">
        <v>312.52487000000002</v>
      </c>
      <c r="AW2" s="61">
        <v>82.731740000000002</v>
      </c>
      <c r="AX2" s="61">
        <v>0.13754788000000001</v>
      </c>
      <c r="AY2" s="61">
        <v>0.90661440000000004</v>
      </c>
      <c r="AZ2" s="61">
        <v>239.98817</v>
      </c>
      <c r="BA2" s="61">
        <v>47.087124000000003</v>
      </c>
      <c r="BB2" s="61">
        <v>23.21105</v>
      </c>
      <c r="BC2" s="61">
        <v>15.182964999999999</v>
      </c>
      <c r="BD2" s="61">
        <v>8.6635749999999998</v>
      </c>
      <c r="BE2" s="61">
        <v>0.34509689999999998</v>
      </c>
      <c r="BF2" s="61">
        <v>1.9200404</v>
      </c>
      <c r="BG2" s="61">
        <v>4.5795576000000001E-4</v>
      </c>
      <c r="BH2" s="61">
        <v>0.20472597000000001</v>
      </c>
      <c r="BI2" s="61">
        <v>0.15485760000000001</v>
      </c>
      <c r="BJ2" s="61">
        <v>0.45973933</v>
      </c>
      <c r="BK2" s="61">
        <v>3.5227366999999997E-5</v>
      </c>
      <c r="BL2" s="61">
        <v>0.86082959999999997</v>
      </c>
      <c r="BM2" s="61">
        <v>4.2685684999999998</v>
      </c>
      <c r="BN2" s="61">
        <v>1.0261066999999999</v>
      </c>
      <c r="BO2" s="61">
        <v>41.780276999999998</v>
      </c>
      <c r="BP2" s="61">
        <v>5.5150949999999996</v>
      </c>
      <c r="BQ2" s="61">
        <v>14.053523</v>
      </c>
      <c r="BR2" s="61">
        <v>45.539749999999998</v>
      </c>
      <c r="BS2" s="61">
        <v>20.601738000000001</v>
      </c>
      <c r="BT2" s="61">
        <v>6.919308</v>
      </c>
      <c r="BU2" s="61">
        <v>0.28734221999999998</v>
      </c>
      <c r="BV2" s="61">
        <v>4.2168639999999999E-3</v>
      </c>
      <c r="BW2" s="61">
        <v>0.51727959999999995</v>
      </c>
      <c r="BX2" s="61">
        <v>0.71059835000000005</v>
      </c>
      <c r="BY2" s="61">
        <v>0.15905045000000001</v>
      </c>
      <c r="BZ2" s="61">
        <v>1.2959535E-3</v>
      </c>
      <c r="CA2" s="61">
        <v>0.46628824000000002</v>
      </c>
      <c r="CB2" s="61">
        <v>3.2633537000000001E-4</v>
      </c>
      <c r="CC2" s="61">
        <v>5.734028E-2</v>
      </c>
      <c r="CD2" s="61">
        <v>0.65931505000000001</v>
      </c>
      <c r="CE2" s="61">
        <v>0.12577290999999999</v>
      </c>
      <c r="CF2" s="61">
        <v>6.5366259999999995E-2</v>
      </c>
      <c r="CG2" s="61">
        <v>2.4899998E-6</v>
      </c>
      <c r="CH2" s="61">
        <v>1.2188786E-2</v>
      </c>
      <c r="CI2" s="61">
        <v>6.3704499999999997E-3</v>
      </c>
      <c r="CJ2" s="61">
        <v>1.6002989999999999</v>
      </c>
      <c r="CK2" s="61">
        <v>1.2167000000000001E-2</v>
      </c>
      <c r="CL2" s="61">
        <v>2.2509565</v>
      </c>
      <c r="CM2" s="61">
        <v>2.6518250000000001</v>
      </c>
      <c r="CN2" s="61">
        <v>2422.1986999999999</v>
      </c>
      <c r="CO2" s="61">
        <v>4328.835</v>
      </c>
      <c r="CP2" s="61">
        <v>2052.3957999999998</v>
      </c>
      <c r="CQ2" s="61">
        <v>1022.24866</v>
      </c>
      <c r="CR2" s="61">
        <v>257.79993000000002</v>
      </c>
      <c r="CS2" s="61">
        <v>871.93470000000002</v>
      </c>
      <c r="CT2" s="61">
        <v>2259.3690999999999</v>
      </c>
      <c r="CU2" s="61">
        <v>1632.1329000000001</v>
      </c>
      <c r="CV2" s="61">
        <v>2822.4425999999999</v>
      </c>
      <c r="CW2" s="61">
        <v>1642.2717</v>
      </c>
      <c r="CX2" s="61">
        <v>517.36059999999998</v>
      </c>
      <c r="CY2" s="61">
        <v>3064.2192</v>
      </c>
      <c r="CZ2" s="61">
        <v>1933.8575000000001</v>
      </c>
      <c r="DA2" s="61">
        <v>2491.4769999999999</v>
      </c>
      <c r="DB2" s="61">
        <v>2673.136</v>
      </c>
      <c r="DC2" s="61">
        <v>4377.3829999999998</v>
      </c>
      <c r="DD2" s="61">
        <v>7542.1559999999999</v>
      </c>
      <c r="DE2" s="61">
        <v>940.95690000000002</v>
      </c>
      <c r="DF2" s="61">
        <v>4732.9946</v>
      </c>
      <c r="DG2" s="61">
        <v>1840.4141</v>
      </c>
      <c r="DH2" s="61">
        <v>34.589035000000003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47.087124000000003</v>
      </c>
      <c r="B6">
        <f>BB2</f>
        <v>23.21105</v>
      </c>
      <c r="C6">
        <f>BC2</f>
        <v>15.182964999999999</v>
      </c>
      <c r="D6">
        <f>BD2</f>
        <v>8.6635749999999998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8" sqref="K2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25989</v>
      </c>
      <c r="C2" s="56">
        <f ca="1">YEAR(TODAY())-YEAR(B2)+IF(TODAY()&gt;=DATE(YEAR(TODAY()),MONTH(B2),DAY(B2)),0,-1)</f>
        <v>51</v>
      </c>
      <c r="E2" s="52">
        <v>184.2</v>
      </c>
      <c r="F2" s="53" t="s">
        <v>39</v>
      </c>
      <c r="G2" s="52">
        <v>78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1.8419999999999999</v>
      </c>
      <c r="F3" s="51" t="s">
        <v>40</v>
      </c>
      <c r="G3" s="51">
        <f>G2</f>
        <v>78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김상동, ID : H2510126)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01월 09일 14:35:42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304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44935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184.2</v>
      </c>
      <c r="L12" s="124"/>
      <c r="M12" s="117">
        <f>'개인정보 및 신체계측 입력'!G2</f>
        <v>78</v>
      </c>
      <c r="N12" s="118"/>
      <c r="O12" s="113" t="s">
        <v>271</v>
      </c>
      <c r="P12" s="107"/>
      <c r="Q12" s="90">
        <f>'개인정보 및 신체계측 입력'!I2</f>
        <v>23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김상동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81.831000000000003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7.4219999999999997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10.747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0.4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5.8</v>
      </c>
      <c r="L72" s="36" t="s">
        <v>53</v>
      </c>
      <c r="M72" s="36">
        <f>ROUND('DRIs DATA'!K8,1)</f>
        <v>2.2999999999999998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74.38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238.66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533.53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188.23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159.18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235.42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180.8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2023-01-09T05:38:57Z</dcterms:modified>
</cp:coreProperties>
</file>