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<sst xmlns="http://schemas.openxmlformats.org/spreadsheetml/2006/main" count="692" uniqueCount="338">
  <si>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</si>
  <si>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</si>
  <si>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</si>
  <si>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</si>
  <si>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</si>
  <si>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</si>
  <si>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</si>
  <si>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</si>
  <si>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</si>
  <si>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</si>
  <si>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</si>
  <si>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</si>
  <si>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</si>
  <si>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</si>
  <si>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</si>
  <si>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</si>
  <si>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</si>
  <si>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</si>
  <si>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</si>
  <si>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</si>
  <si>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</si>
  <si>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</si>
  <si>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</si>
  <si>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</si>
  <si>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</si>
  <si>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</si>
  <si>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</si>
  <si>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</si>
  <si>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</si>
  <si>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</si>
  <si>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</si>
  <si>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</si>
  <si>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</si>
  <si>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</si>
  <si>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</si>
  <si>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</si>
  <si>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</si>
  <si>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</si>
  <si>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</si>
  <si>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</si>
  <si>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</si>
  <si>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</si>
  <si>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</si>
  <si>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</si>
  <si>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</si>
  <si>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</si>
  <si>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</si>
  <si>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</si>
  <si>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</si>
  <si>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</si>
  <si>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</si>
  <si>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</si>
  <si>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</si>
  <si>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</si>
  <si>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</si>
  <si>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</si>
  <si>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</si>
  <si>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</si>
  <si>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</si>
  <si>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</si>
  <si>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</si>
  <si>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</si>
  <si>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</si>
  <si>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</si>
  <si>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</si>
  <si>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</si>
  <si>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</si>
  <si>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</si>
  <si>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</si>
  <si>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</si>
  <si>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</si>
  <si>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</si>
  <si>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</si>
  <si>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</si>
  <si>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</si>
  <si>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</si>
  <si>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</si>
  <si>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</si>
  <si>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</si>
  <si>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</si>
  <si>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</si>
  <si>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</si>
  <si>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</si>
  <si>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</si>
  <si>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</si>
  <si>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</si>
  <si>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</si>
  <si>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</si>
  <si>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</si>
  <si>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</si>
  <si>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</si>
  <si>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</si>
  <si>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</si>
  <si>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</si>
  <si>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</si>
  <si>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</si>
  <si>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</si>
  <si>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</si>
  <si>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</si>
  <si>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</si>
  <si>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</si>
  <si>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</si>
  <si>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</si>
  <si>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</si>
  <si>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</si>
  <si>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</si>
  <si>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</si>
  <si>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</si>
  <si>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</si>
  <si>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</si>
  <si>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</si>
  <si>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</si>
  <si>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</si>
  <si>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</si>
  <si>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</si>
  <si>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</si>
  <si>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</si>
  <si>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</si>
  <si>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</si>
  <si>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</si>
  <si>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</si>
  <si>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</si>
  <si>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</si>
  <si>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</si>
  <si>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</si>
  <si>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</si>
  <si>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</si>
  <si>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</si>
  <si>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</si>
  <si>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</si>
  <si>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</si>
  <si>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</si>
  <si>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</si>
  <si>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</si>
  <si>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</si>
  <si>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</si>
  <si>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</si>
  <si>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</si>
  <si>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</si>
  <si>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</si>
  <si>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</si>
  <si>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</si>
  <si>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</si>
  <si>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</si>
  <si>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</si>
  <si>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</si>
  <si>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</si>
  <si>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</si>
  <si>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</si>
  <si>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</si>
  <si>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</si>
  <si>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</si>
  <si>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</si>
  <si>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</si>
  <si>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</si>
  <si>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</si>
  <si>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</si>
  <si>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</si>
  <si>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</si>
  <si>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</si>
  <si>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</si>
  <si>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</si>
  <si>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</si>
  <si>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</si>
  <si>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</si>
  <si>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</si>
  <si>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</si>
  <si>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</si>
  <si>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</si>
  <si>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</si>
  <si>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</si>
  <si>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</si>
  <si>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</si>
  <si>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</si>
  <si>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</si>
  <si>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</si>
  <si>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</si>
  <si>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</si>
  <si>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</si>
  <si>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</si>
  <si>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</si>
  <si>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</si>
  <si>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</si>
  <si>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</si>
  <si>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</si>
  <si>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</si>
  <si>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</si>
  <si>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</si>
  <si>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</si>
  <si>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</si>
  <si>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</si>
  <si>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</si>
  <si>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</si>
  <si>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</si>
  <si>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</si>
  <si>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</si>
  <si>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</si>
  <si>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</si>
  <si>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</si>
  <si>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</si>
  <si>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</si>
  <si>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</si>
  <si>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</si>
  <si>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</si>
  <si>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</si>
  <si>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</si>
  <si>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</si>
  <si>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</si>
  <si>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</si>
  <si>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</si>
  <si>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</si>
  <si>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</si>
  <si>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</si>
  <si>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</si>
  <si>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</si>
  <si>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</si>
  <si>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</si>
  <si>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</si>
  <si>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</si>
  <si>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</si>
  <si>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</si>
  <si>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</si>
  <si>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</si>
  <si>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</si>
  <si>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</si>
  <si>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</si>
  <si>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</si>
  <si>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</si>
  <si>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</si>
  <si>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</si>
  <si>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</si>
  <si>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</si>
  <si>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</si>
  <si>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</si>
  <si>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</si>
  <si>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</si>
  <si>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</si>
  <si>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</si>
  <si>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</si>
  <si>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</si>
  <si>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</si>
  <si>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</si>
  <si>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</si>
  <si>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</si>
  <si>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</si>
  <si>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</si>
  <si>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</si>
  <si>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</si>
  <si>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</si>
  <si>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</si>
  <si>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</si>
  <si>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</si>
  <si>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</si>
  <si>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</si>
  <si>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</si>
  <si>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</si>
  <si>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</si>
  <si>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</si>
  <si>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</si>
  <si>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</si>
  <si>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</si>
  <si>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</si>
  <si>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</si>
  <si>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</si>
  <si>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</si>
  <si>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</si>
  <si>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</si>
  <si>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</si>
  <si>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</si>
  <si>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</si>
  <si>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</si>
  <si>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</si>
  <si>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</si>
  <si>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</si>
  <si>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</si>
  <si>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</si>
  <si>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</si>
  <si>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</si>
  <si>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</si>
  <si>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</si>
  <si>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</si>
  <si>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</si>
  <si>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</si>
  <si>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</si>
  <si>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</si>
  <si>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</si>
  <si>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</si>
  <si>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</si>
  <si>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</si>
  <si>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</si>
  <si>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</si>
  <si>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</si>
  <si>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</si>
  <si>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</si>
  <si>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</si>
  <si>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</si>
  <si>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</si>
  <si>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</si>
  <si>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</si>
  <si>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</si>
  <si>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</si>
  <si>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</si>
  <si>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</si>
  <si>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</si>
  <si>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필요추정량</t>
    <phoneticPr fontId="1" type="noConversion"/>
  </si>
  <si>
    <t>지방</t>
    <phoneticPr fontId="1" type="noConversion"/>
  </si>
  <si>
    <t>칼륨</t>
    <phoneticPr fontId="1" type="noConversion"/>
  </si>
  <si>
    <t>염소</t>
    <phoneticPr fontId="1" type="noConversion"/>
  </si>
  <si>
    <t>다량영양소</t>
    <phoneticPr fontId="1" type="noConversion"/>
  </si>
  <si>
    <t>열량영양소</t>
    <phoneticPr fontId="1" type="noConversion"/>
  </si>
  <si>
    <t>적정비율(최대)</t>
    <phoneticPr fontId="1" type="noConversion"/>
  </si>
  <si>
    <t>정보</t>
    <phoneticPr fontId="1" type="noConversion"/>
  </si>
  <si>
    <t>불포화지방산</t>
    <phoneticPr fontId="1" type="noConversion"/>
  </si>
  <si>
    <t>섭취량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</si>
  <si>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</si>
  <si>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</si>
  <si>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</si>
  <si>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</si>
  <si>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</si>
  <si>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</si>
  <si>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</si>
  <si>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</si>
  <si>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</si>
  <si>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</si>
  <si>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</si>
  <si>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</si>
  <si>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</si>
  <si>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</si>
  <si>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</si>
  <si>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</si>
  <si>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</si>
  <si>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</si>
  <si>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</si>
  <si>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H2510171</t>
  </si>
  <si>
    <t>김문성</t>
  </si>
  <si>
    <t>(설문지 : FFQ 95문항 설문지, 사용자 : 김문성, ID : H2510171)</t>
  </si>
  <si>
    <t>2023년 09월 07일 16:11:21</t>
  </si>
  <si>
    <t>탄수화물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</si>
</sst>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45.231456999999999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72736"/>
        <c:axId val="565343696"/>
      </c:barChart>
      <c:catAx>
        <c:axId val="6937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3696"/>
        <c:crosses val="autoZero"/>
        <c:auto val="1"/>
        <c:lblAlgn val="ctr"/>
        <c:lblOffset val="100"/>
        <c:noMultiLvlLbl val="0"/>
      </c:catAx>
      <c:valAx>
        <c:axId val="56534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1.2851897000000001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66896"/>
        <c:axId val="544066504"/>
      </c:barChart>
      <c:catAx>
        <c:axId val="54406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66504"/>
        <c:crosses val="autoZero"/>
        <c:auto val="1"/>
        <c:lblAlgn val="ctr"/>
        <c:lblOffset val="100"/>
        <c:noMultiLvlLbl val="0"/>
      </c:catAx>
      <c:valAx>
        <c:axId val="54406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6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0.55752796000000004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71992"/>
        <c:axId val="544073168"/>
      </c:barChart>
      <c:catAx>
        <c:axId val="54407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73168"/>
        <c:crosses val="autoZero"/>
        <c:auto val="1"/>
        <c:lblAlgn val="ctr"/>
        <c:lblOffset val="100"/>
        <c:noMultiLvlLbl val="0"/>
      </c:catAx>
      <c:valAx>
        <c:axId val="54407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7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801.37580000000003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68856"/>
        <c:axId val="544069248"/>
      </c:barChart>
      <c:catAx>
        <c:axId val="54406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69248"/>
        <c:crosses val="autoZero"/>
        <c:auto val="1"/>
        <c:lblAlgn val="ctr"/>
        <c:lblOffset val="100"/>
        <c:noMultiLvlLbl val="0"/>
      </c:catAx>
      <c:valAx>
        <c:axId val="54406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6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1767.4278999999999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72384"/>
        <c:axId val="544067288"/>
      </c:barChart>
      <c:catAx>
        <c:axId val="54407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67288"/>
        <c:crosses val="autoZero"/>
        <c:auto val="1"/>
        <c:lblAlgn val="ctr"/>
        <c:lblOffset val="100"/>
        <c:noMultiLvlLbl val="0"/>
      </c:catAx>
      <c:valAx>
        <c:axId val="544067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51.986840000000001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72776"/>
        <c:axId val="565345656"/>
      </c:barChart>
      <c:catAx>
        <c:axId val="54407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5656"/>
        <c:crosses val="autoZero"/>
        <c:auto val="1"/>
        <c:lblAlgn val="ctr"/>
        <c:lblOffset val="100"/>
        <c:noMultiLvlLbl val="0"/>
      </c:catAx>
      <c:valAx>
        <c:axId val="56534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7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78.486230000000006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69680"/>
        <c:axId val="404770856"/>
      </c:barChart>
      <c:catAx>
        <c:axId val="4047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70856"/>
        <c:crosses val="autoZero"/>
        <c:auto val="1"/>
        <c:lblAlgn val="ctr"/>
        <c:lblOffset val="100"/>
        <c:noMultiLvlLbl val="0"/>
      </c:catAx>
      <c:valAx>
        <c:axId val="40477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6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6.7299575999999997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70072"/>
        <c:axId val="404771248"/>
      </c:barChart>
      <c:catAx>
        <c:axId val="40477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71248"/>
        <c:crosses val="autoZero"/>
        <c:auto val="1"/>
        <c:lblAlgn val="ctr"/>
        <c:lblOffset val="100"/>
        <c:noMultiLvlLbl val="0"/>
      </c:catAx>
      <c:valAx>
        <c:axId val="40477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7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446.19632000000001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70464"/>
        <c:axId val="404764192"/>
      </c:barChart>
      <c:catAx>
        <c:axId val="4047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64192"/>
        <c:crosses val="autoZero"/>
        <c:auto val="1"/>
        <c:lblAlgn val="ctr"/>
        <c:lblOffset val="100"/>
        <c:noMultiLvlLbl val="0"/>
      </c:catAx>
      <c:valAx>
        <c:axId val="404764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7.0735686000000006E-2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65368"/>
        <c:axId val="404765760"/>
      </c:barChart>
      <c:catAx>
        <c:axId val="40476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65760"/>
        <c:crosses val="autoZero"/>
        <c:auto val="1"/>
        <c:lblAlgn val="ctr"/>
        <c:lblOffset val="100"/>
        <c:noMultiLvlLbl val="0"/>
      </c:catAx>
      <c:valAx>
        <c:axId val="40476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6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1.9961841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68504"/>
        <c:axId val="404766152"/>
      </c:barChart>
      <c:catAx>
        <c:axId val="40476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66152"/>
        <c:crosses val="autoZero"/>
        <c:auto val="1"/>
        <c:lblAlgn val="ctr"/>
        <c:lblOffset val="100"/>
        <c:noMultiLvlLbl val="0"/>
      </c:catAx>
      <c:valAx>
        <c:axId val="404766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6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12.048438000000001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42128"/>
        <c:axId val="565345264"/>
      </c:barChart>
      <c:catAx>
        <c:axId val="56534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5264"/>
        <c:crosses val="autoZero"/>
        <c:auto val="1"/>
        <c:lblAlgn val="ctr"/>
        <c:lblOffset val="100"/>
        <c:noMultiLvlLbl val="0"/>
      </c:catAx>
      <c:valAx>
        <c:axId val="565345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4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203.18253000000001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68896"/>
        <c:axId val="404767328"/>
      </c:barChart>
      <c:catAx>
        <c:axId val="4047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67328"/>
        <c:crosses val="autoZero"/>
        <c:auto val="1"/>
        <c:lblAlgn val="ctr"/>
        <c:lblOffset val="100"/>
        <c:noMultiLvlLbl val="0"/>
      </c:catAx>
      <c:valAx>
        <c:axId val="40476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64.422004999999999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69288"/>
        <c:axId val="411656080"/>
      </c:barChart>
      <c:catAx>
        <c:axId val="40476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6080"/>
        <c:crosses val="autoZero"/>
        <c:auto val="1"/>
        <c:lblAlgn val="ctr"/>
        <c:lblOffset val="100"/>
        <c:noMultiLvlLbl val="0"/>
      </c:catAx>
      <c:valAx>
        <c:axId val="41165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6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8.8520000000000003</c:v>
                </c:pt>
                <c:pt idx="1">
                  <c:v>12.657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654120"/>
        <c:axId val="411654512"/>
      </c:barChart>
      <c:catAx>
        <c:axId val="4116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4512"/>
        <c:crosses val="autoZero"/>
        <c:auto val="1"/>
        <c:lblAlgn val="ctr"/>
        <c:lblOffset val="100"/>
        <c:noMultiLvlLbl val="0"/>
      </c:catAx>
      <c:valAx>
        <c:axId val="4116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7.4090720000000001</c:v>
                </c:pt>
                <c:pt idx="1">
                  <c:v>9.2494630000000004</c:v>
                </c:pt>
                <c:pt idx="2">
                  <c:v>8.3384289999999996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239.613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57648"/>
        <c:axId val="411658040"/>
      </c:barChart>
      <c:catAx>
        <c:axId val="411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8040"/>
        <c:crosses val="autoZero"/>
        <c:auto val="1"/>
        <c:lblAlgn val="ctr"/>
        <c:lblOffset val="100"/>
        <c:noMultiLvlLbl val="0"/>
      </c:catAx>
      <c:valAx>
        <c:axId val="411658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10.703941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58432"/>
        <c:axId val="411655688"/>
      </c:barChart>
      <c:catAx>
        <c:axId val="41165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5688"/>
        <c:crosses val="autoZero"/>
        <c:auto val="1"/>
        <c:lblAlgn val="ctr"/>
        <c:lblOffset val="100"/>
        <c:noMultiLvlLbl val="0"/>
      </c:catAx>
      <c:valAx>
        <c:axId val="411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74.149000000000001</c:v>
                </c:pt>
                <c:pt idx="1">
                  <c:v>8.9610000000000003</c:v>
                </c:pt>
                <c:pt idx="2">
                  <c:v>16.89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659216"/>
        <c:axId val="411659608"/>
      </c:barChart>
      <c:catAx>
        <c:axId val="4116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9608"/>
        <c:crosses val="autoZero"/>
        <c:auto val="1"/>
        <c:lblAlgn val="ctr"/>
        <c:lblOffset val="100"/>
        <c:noMultiLvlLbl val="0"/>
      </c:catAx>
      <c:valAx>
        <c:axId val="41165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1236.7637999999999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54904"/>
        <c:axId val="411652552"/>
      </c:barChart>
      <c:catAx>
        <c:axId val="411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2552"/>
        <c:crosses val="autoZero"/>
        <c:auto val="1"/>
        <c:lblAlgn val="ctr"/>
        <c:lblOffset val="100"/>
        <c:noMultiLvlLbl val="0"/>
      </c:catAx>
      <c:valAx>
        <c:axId val="411652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45.230449999999998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53728"/>
        <c:axId val="411655296"/>
      </c:barChart>
      <c:catAx>
        <c:axId val="4116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55296"/>
        <c:crosses val="autoZero"/>
        <c:auto val="1"/>
        <c:lblAlgn val="ctr"/>
        <c:lblOffset val="100"/>
        <c:noMultiLvlLbl val="0"/>
      </c:catAx>
      <c:valAx>
        <c:axId val="41165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276.45648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523280"/>
        <c:axId val="799525240"/>
      </c:barChart>
      <c:catAx>
        <c:axId val="79952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525240"/>
        <c:crosses val="autoZero"/>
        <c:auto val="1"/>
        <c:lblAlgn val="ctr"/>
        <c:lblOffset val="100"/>
        <c:noMultiLvlLbl val="0"/>
      </c:catAx>
      <c:valAx>
        <c:axId val="79952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52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2.9692270000000001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41344"/>
        <c:axId val="565344480"/>
      </c:barChart>
      <c:catAx>
        <c:axId val="5653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4480"/>
        <c:crosses val="autoZero"/>
        <c:auto val="1"/>
        <c:lblAlgn val="ctr"/>
        <c:lblOffset val="100"/>
        <c:noMultiLvlLbl val="0"/>
      </c:catAx>
      <c:valAx>
        <c:axId val="56534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2770.8125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523672"/>
        <c:axId val="799524064"/>
      </c:barChart>
      <c:catAx>
        <c:axId val="79952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524064"/>
        <c:crosses val="autoZero"/>
        <c:auto val="1"/>
        <c:lblAlgn val="ctr"/>
        <c:lblOffset val="100"/>
        <c:noMultiLvlLbl val="0"/>
      </c:catAx>
      <c:valAx>
        <c:axId val="79952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52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7.5312752999999999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9525632"/>
        <c:axId val="799526024"/>
      </c:barChart>
      <c:catAx>
        <c:axId val="79952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526024"/>
        <c:crosses val="autoZero"/>
        <c:auto val="1"/>
        <c:lblAlgn val="ctr"/>
        <c:lblOffset val="100"/>
        <c:noMultiLvlLbl val="0"/>
      </c:catAx>
      <c:valAx>
        <c:axId val="7995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95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1.2835517000000001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751328"/>
        <c:axId val="404748192"/>
      </c:barChart>
      <c:catAx>
        <c:axId val="4047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48192"/>
        <c:crosses val="autoZero"/>
        <c:auto val="1"/>
        <c:lblAlgn val="ctr"/>
        <c:lblOffset val="100"/>
        <c:noMultiLvlLbl val="0"/>
      </c:catAx>
      <c:valAx>
        <c:axId val="40474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7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102.9024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42912"/>
        <c:axId val="565338600"/>
      </c:barChart>
      <c:catAx>
        <c:axId val="56534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38600"/>
        <c:crosses val="autoZero"/>
        <c:auto val="1"/>
        <c:lblAlgn val="ctr"/>
        <c:lblOffset val="100"/>
        <c:noMultiLvlLbl val="0"/>
      </c:catAx>
      <c:valAx>
        <c:axId val="56533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0.79967350000000004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42520"/>
        <c:axId val="565339384"/>
      </c:barChart>
      <c:catAx>
        <c:axId val="56534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39384"/>
        <c:crosses val="autoZero"/>
        <c:auto val="1"/>
        <c:lblAlgn val="ctr"/>
        <c:lblOffset val="100"/>
        <c:noMultiLvlLbl val="0"/>
      </c:catAx>
      <c:valAx>
        <c:axId val="56533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10.969623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38208"/>
        <c:axId val="565343304"/>
      </c:barChart>
      <c:catAx>
        <c:axId val="56533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3304"/>
        <c:crosses val="autoZero"/>
        <c:auto val="1"/>
        <c:lblAlgn val="ctr"/>
        <c:lblOffset val="100"/>
        <c:noMultiLvlLbl val="0"/>
      </c:catAx>
      <c:valAx>
        <c:axId val="56534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1.2835517000000001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40168"/>
        <c:axId val="565340952"/>
      </c:barChart>
      <c:catAx>
        <c:axId val="56534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340952"/>
        <c:crosses val="autoZero"/>
        <c:auto val="1"/>
        <c:lblAlgn val="ctr"/>
        <c:lblOffset val="100"/>
        <c:noMultiLvlLbl val="0"/>
      </c:catAx>
      <c:valAx>
        <c:axId val="56534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4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289.32943999999998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70424"/>
        <c:axId val="544070032"/>
      </c:barChart>
      <c:catAx>
        <c:axId val="54407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70032"/>
        <c:crosses val="autoZero"/>
        <c:auto val="1"/>
        <c:lblAlgn val="ctr"/>
        <c:lblOffset val="100"/>
        <c:noMultiLvlLbl val="0"/>
      </c:catAx>
      <c:valAx>
        <c:axId val="54407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7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7.4415174000000004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070816"/>
        <c:axId val="544067680"/>
      </c:barChart>
      <c:catAx>
        <c:axId val="54407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067680"/>
        <c:crosses val="autoZero"/>
        <c:auto val="1"/>
        <c:lblAlgn val="ctr"/>
        <c:lblOffset val="100"/>
        <c:noMultiLvlLbl val="0"/>
      </c:catAx>
      <c:valAx>
        <c:axId val="54406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0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김문성, ID : H2510171)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07일 16:11:21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1236.7637999999999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45.231456999999999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12.048438000000001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74.149000000000001</v>
      </c>
      <c r="G8" s="59">
        <f>'DRIs DATA 입력'!G8</f>
        <v>8.9610000000000003</v>
      </c>
      <c r="H8" s="59">
        <f>'DRIs DATA 입력'!H8</f>
        <v>16.89</v>
      </c>
      <c r="I8" s="46"/>
      <c r="J8" s="59" t="s">
        <v>216</v>
      </c>
      <c r="K8" s="59">
        <f>'DRIs DATA 입력'!K8</f>
        <v>8.8520000000000003</v>
      </c>
      <c r="L8" s="59">
        <f>'DRIs DATA 입력'!L8</f>
        <v>12.657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239.613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10.703941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2.9692270000000001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102.9024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45.230449999999998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0.97628369999999998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0.79967350000000004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10.969623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1.2835517000000001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289.32943999999998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7.4415174000000004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1.2851897000000001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0.55752796000000004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276.45648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801.37580000000003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2770.8125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1767.4278999999999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51.986840000000001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78.486230000000006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7.5312752999999999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6.7299575999999997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446.19632000000001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7.0735686000000006E-2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1.9961841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203.18253000000001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64.422004999999999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6" sqref="I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335</v>
      </c>
      <c r="G1" s="62" t="s">
        <v>332</v>
      </c>
      <c r="H1" s="61" t="s">
        <v>336</v>
      </c>
    </row>
    <row r="3" spans="1:27" x14ac:dyDescent="0.3">
      <c r="A3" s="71" t="s">
        <v>308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276</v>
      </c>
      <c r="B4" s="69"/>
      <c r="C4" s="69"/>
      <c r="E4" s="66" t="s">
        <v>309</v>
      </c>
      <c r="F4" s="67"/>
      <c r="G4" s="67"/>
      <c r="H4" s="68"/>
      <c r="J4" s="66" t="s">
        <v>312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3">
      <c r="A5" s="65"/>
      <c r="B5" s="65" t="s">
        <v>304</v>
      </c>
      <c r="C5" s="65" t="s">
        <v>313</v>
      </c>
      <c r="E5" s="65"/>
      <c r="F5" s="65" t="s">
        <v>337</v>
      </c>
      <c r="G5" s="65" t="s">
        <v>305</v>
      </c>
      <c r="H5" s="65" t="s">
        <v>46</v>
      </c>
      <c r="J5" s="65"/>
      <c r="K5" s="65" t="s">
        <v>278</v>
      </c>
      <c r="L5" s="65" t="s">
        <v>314</v>
      </c>
      <c r="N5" s="65"/>
      <c r="O5" s="65" t="s">
        <v>279</v>
      </c>
      <c r="P5" s="65" t="s">
        <v>280</v>
      </c>
      <c r="Q5" s="65" t="s">
        <v>281</v>
      </c>
      <c r="R5" s="65" t="s">
        <v>282</v>
      </c>
      <c r="S5" s="65" t="s">
        <v>313</v>
      </c>
      <c r="U5" s="65"/>
      <c r="V5" s="65" t="s">
        <v>279</v>
      </c>
      <c r="W5" s="65" t="s">
        <v>280</v>
      </c>
      <c r="X5" s="65" t="s">
        <v>281</v>
      </c>
      <c r="Y5" s="65" t="s">
        <v>282</v>
      </c>
      <c r="Z5" s="65" t="s">
        <v>313</v>
      </c>
    </row>
    <row r="6" spans="1:27" x14ac:dyDescent="0.3">
      <c r="A6" s="65" t="s">
        <v>276</v>
      </c>
      <c r="B6" s="65">
        <v>2400</v>
      </c>
      <c r="C6" s="65">
        <v>1236.7637999999999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45.231456999999999</v>
      </c>
      <c r="U6" s="65" t="s">
        <v>284</v>
      </c>
      <c r="V6" s="65">
        <v>0</v>
      </c>
      <c r="W6" s="65">
        <v>0</v>
      </c>
      <c r="X6" s="65">
        <v>25</v>
      </c>
      <c r="Y6" s="65">
        <v>0</v>
      </c>
      <c r="Z6" s="65">
        <v>12.048438000000001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285</v>
      </c>
      <c r="F8" s="65">
        <v>74.149000000000001</v>
      </c>
      <c r="G8" s="65">
        <v>8.9610000000000003</v>
      </c>
      <c r="H8" s="65">
        <v>16.89</v>
      </c>
      <c r="J8" s="65" t="s">
        <v>285</v>
      </c>
      <c r="K8" s="65">
        <v>8.8520000000000003</v>
      </c>
      <c r="L8" s="65">
        <v>12.657</v>
      </c>
    </row>
    <row r="13" spans="1:27" x14ac:dyDescent="0.3">
      <c r="A13" s="70" t="s">
        <v>286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316</v>
      </c>
      <c r="B14" s="69"/>
      <c r="C14" s="69"/>
      <c r="D14" s="69"/>
      <c r="E14" s="69"/>
      <c r="F14" s="69"/>
      <c r="H14" s="69" t="s">
        <v>287</v>
      </c>
      <c r="I14" s="69"/>
      <c r="J14" s="69"/>
      <c r="K14" s="69"/>
      <c r="L14" s="69"/>
      <c r="M14" s="69"/>
      <c r="O14" s="69" t="s">
        <v>288</v>
      </c>
      <c r="P14" s="69"/>
      <c r="Q14" s="69"/>
      <c r="R14" s="69"/>
      <c r="S14" s="69"/>
      <c r="T14" s="69"/>
      <c r="V14" s="69" t="s">
        <v>317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280</v>
      </c>
      <c r="D15" s="65" t="s">
        <v>281</v>
      </c>
      <c r="E15" s="65" t="s">
        <v>282</v>
      </c>
      <c r="F15" s="65" t="s">
        <v>313</v>
      </c>
      <c r="H15" s="65"/>
      <c r="I15" s="65" t="s">
        <v>279</v>
      </c>
      <c r="J15" s="65" t="s">
        <v>280</v>
      </c>
      <c r="K15" s="65" t="s">
        <v>281</v>
      </c>
      <c r="L15" s="65" t="s">
        <v>282</v>
      </c>
      <c r="M15" s="65" t="s">
        <v>313</v>
      </c>
      <c r="O15" s="65"/>
      <c r="P15" s="65" t="s">
        <v>279</v>
      </c>
      <c r="Q15" s="65" t="s">
        <v>280</v>
      </c>
      <c r="R15" s="65" t="s">
        <v>281</v>
      </c>
      <c r="S15" s="65" t="s">
        <v>282</v>
      </c>
      <c r="T15" s="65" t="s">
        <v>313</v>
      </c>
      <c r="V15" s="65"/>
      <c r="W15" s="65" t="s">
        <v>279</v>
      </c>
      <c r="X15" s="65" t="s">
        <v>280</v>
      </c>
      <c r="Y15" s="65" t="s">
        <v>281</v>
      </c>
      <c r="Z15" s="65" t="s">
        <v>282</v>
      </c>
      <c r="AA15" s="65" t="s">
        <v>313</v>
      </c>
    </row>
    <row r="16" spans="1:27" x14ac:dyDescent="0.3">
      <c r="A16" s="65" t="s">
        <v>289</v>
      </c>
      <c r="B16" s="65">
        <v>550</v>
      </c>
      <c r="C16" s="65">
        <v>750</v>
      </c>
      <c r="D16" s="65">
        <v>0</v>
      </c>
      <c r="E16" s="65">
        <v>3000</v>
      </c>
      <c r="F16" s="65">
        <v>239.613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10.703941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2.9692270000000001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102.9024</v>
      </c>
    </row>
    <row r="23" spans="1:62" x14ac:dyDescent="0.3">
      <c r="A23" s="70" t="s">
        <v>290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293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280</v>
      </c>
      <c r="D25" s="65" t="s">
        <v>281</v>
      </c>
      <c r="E25" s="65" t="s">
        <v>282</v>
      </c>
      <c r="F25" s="65" t="s">
        <v>313</v>
      </c>
      <c r="H25" s="65"/>
      <c r="I25" s="65" t="s">
        <v>279</v>
      </c>
      <c r="J25" s="65" t="s">
        <v>280</v>
      </c>
      <c r="K25" s="65" t="s">
        <v>281</v>
      </c>
      <c r="L25" s="65" t="s">
        <v>282</v>
      </c>
      <c r="M25" s="65" t="s">
        <v>313</v>
      </c>
      <c r="O25" s="65"/>
      <c r="P25" s="65" t="s">
        <v>279</v>
      </c>
      <c r="Q25" s="65" t="s">
        <v>280</v>
      </c>
      <c r="R25" s="65" t="s">
        <v>281</v>
      </c>
      <c r="S25" s="65" t="s">
        <v>282</v>
      </c>
      <c r="T25" s="65" t="s">
        <v>313</v>
      </c>
      <c r="V25" s="65"/>
      <c r="W25" s="65" t="s">
        <v>279</v>
      </c>
      <c r="X25" s="65" t="s">
        <v>280</v>
      </c>
      <c r="Y25" s="65" t="s">
        <v>281</v>
      </c>
      <c r="Z25" s="65" t="s">
        <v>282</v>
      </c>
      <c r="AA25" s="65" t="s">
        <v>313</v>
      </c>
      <c r="AC25" s="65"/>
      <c r="AD25" s="65" t="s">
        <v>279</v>
      </c>
      <c r="AE25" s="65" t="s">
        <v>280</v>
      </c>
      <c r="AF25" s="65" t="s">
        <v>281</v>
      </c>
      <c r="AG25" s="65" t="s">
        <v>282</v>
      </c>
      <c r="AH25" s="65" t="s">
        <v>313</v>
      </c>
      <c r="AJ25" s="65"/>
      <c r="AK25" s="65" t="s">
        <v>279</v>
      </c>
      <c r="AL25" s="65" t="s">
        <v>280</v>
      </c>
      <c r="AM25" s="65" t="s">
        <v>281</v>
      </c>
      <c r="AN25" s="65" t="s">
        <v>282</v>
      </c>
      <c r="AO25" s="65" t="s">
        <v>313</v>
      </c>
      <c r="AQ25" s="65"/>
      <c r="AR25" s="65" t="s">
        <v>279</v>
      </c>
      <c r="AS25" s="65" t="s">
        <v>280</v>
      </c>
      <c r="AT25" s="65" t="s">
        <v>281</v>
      </c>
      <c r="AU25" s="65" t="s">
        <v>282</v>
      </c>
      <c r="AV25" s="65" t="s">
        <v>313</v>
      </c>
      <c r="AX25" s="65"/>
      <c r="AY25" s="65" t="s">
        <v>279</v>
      </c>
      <c r="AZ25" s="65" t="s">
        <v>280</v>
      </c>
      <c r="BA25" s="65" t="s">
        <v>281</v>
      </c>
      <c r="BB25" s="65" t="s">
        <v>282</v>
      </c>
      <c r="BC25" s="65" t="s">
        <v>313</v>
      </c>
      <c r="BE25" s="65"/>
      <c r="BF25" s="65" t="s">
        <v>279</v>
      </c>
      <c r="BG25" s="65" t="s">
        <v>280</v>
      </c>
      <c r="BH25" s="65" t="s">
        <v>281</v>
      </c>
      <c r="BI25" s="65" t="s">
        <v>282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45.230449999999998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0.97628369999999998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0.79967350000000004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10.969623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1.2835517000000001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289.32943999999998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7.4415174000000004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1.2851897000000001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0.55752796000000004</v>
      </c>
    </row>
    <row r="33" spans="1:68" x14ac:dyDescent="0.3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280</v>
      </c>
      <c r="D35" s="65" t="s">
        <v>281</v>
      </c>
      <c r="E35" s="65" t="s">
        <v>282</v>
      </c>
      <c r="F35" s="65" t="s">
        <v>313</v>
      </c>
      <c r="H35" s="65"/>
      <c r="I35" s="65" t="s">
        <v>279</v>
      </c>
      <c r="J35" s="65" t="s">
        <v>280</v>
      </c>
      <c r="K35" s="65" t="s">
        <v>281</v>
      </c>
      <c r="L35" s="65" t="s">
        <v>282</v>
      </c>
      <c r="M35" s="65" t="s">
        <v>313</v>
      </c>
      <c r="O35" s="65"/>
      <c r="P35" s="65" t="s">
        <v>279</v>
      </c>
      <c r="Q35" s="65" t="s">
        <v>280</v>
      </c>
      <c r="R35" s="65" t="s">
        <v>281</v>
      </c>
      <c r="S35" s="65" t="s">
        <v>282</v>
      </c>
      <c r="T35" s="65" t="s">
        <v>313</v>
      </c>
      <c r="V35" s="65"/>
      <c r="W35" s="65" t="s">
        <v>279</v>
      </c>
      <c r="X35" s="65" t="s">
        <v>280</v>
      </c>
      <c r="Y35" s="65" t="s">
        <v>281</v>
      </c>
      <c r="Z35" s="65" t="s">
        <v>282</v>
      </c>
      <c r="AA35" s="65" t="s">
        <v>313</v>
      </c>
      <c r="AC35" s="65"/>
      <c r="AD35" s="65" t="s">
        <v>279</v>
      </c>
      <c r="AE35" s="65" t="s">
        <v>280</v>
      </c>
      <c r="AF35" s="65" t="s">
        <v>281</v>
      </c>
      <c r="AG35" s="65" t="s">
        <v>282</v>
      </c>
      <c r="AH35" s="65" t="s">
        <v>313</v>
      </c>
      <c r="AJ35" s="65"/>
      <c r="AK35" s="65" t="s">
        <v>279</v>
      </c>
      <c r="AL35" s="65" t="s">
        <v>280</v>
      </c>
      <c r="AM35" s="65" t="s">
        <v>281</v>
      </c>
      <c r="AN35" s="65" t="s">
        <v>282</v>
      </c>
      <c r="AO35" s="65" t="s">
        <v>313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276.45648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801.37580000000003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2770.8125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1767.4278999999999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51.986840000000001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78.486230000000006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296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298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280</v>
      </c>
      <c r="D45" s="65" t="s">
        <v>281</v>
      </c>
      <c r="E45" s="65" t="s">
        <v>282</v>
      </c>
      <c r="F45" s="65" t="s">
        <v>313</v>
      </c>
      <c r="H45" s="65"/>
      <c r="I45" s="65" t="s">
        <v>279</v>
      </c>
      <c r="J45" s="65" t="s">
        <v>280</v>
      </c>
      <c r="K45" s="65" t="s">
        <v>281</v>
      </c>
      <c r="L45" s="65" t="s">
        <v>282</v>
      </c>
      <c r="M45" s="65" t="s">
        <v>313</v>
      </c>
      <c r="O45" s="65"/>
      <c r="P45" s="65" t="s">
        <v>279</v>
      </c>
      <c r="Q45" s="65" t="s">
        <v>280</v>
      </c>
      <c r="R45" s="65" t="s">
        <v>281</v>
      </c>
      <c r="S45" s="65" t="s">
        <v>282</v>
      </c>
      <c r="T45" s="65" t="s">
        <v>313</v>
      </c>
      <c r="V45" s="65"/>
      <c r="W45" s="65" t="s">
        <v>279</v>
      </c>
      <c r="X45" s="65" t="s">
        <v>280</v>
      </c>
      <c r="Y45" s="65" t="s">
        <v>281</v>
      </c>
      <c r="Z45" s="65" t="s">
        <v>282</v>
      </c>
      <c r="AA45" s="65" t="s">
        <v>313</v>
      </c>
      <c r="AC45" s="65"/>
      <c r="AD45" s="65" t="s">
        <v>279</v>
      </c>
      <c r="AE45" s="65" t="s">
        <v>280</v>
      </c>
      <c r="AF45" s="65" t="s">
        <v>281</v>
      </c>
      <c r="AG45" s="65" t="s">
        <v>282</v>
      </c>
      <c r="AH45" s="65" t="s">
        <v>313</v>
      </c>
      <c r="AJ45" s="65"/>
      <c r="AK45" s="65" t="s">
        <v>279</v>
      </c>
      <c r="AL45" s="65" t="s">
        <v>280</v>
      </c>
      <c r="AM45" s="65" t="s">
        <v>281</v>
      </c>
      <c r="AN45" s="65" t="s">
        <v>282</v>
      </c>
      <c r="AO45" s="65" t="s">
        <v>313</v>
      </c>
      <c r="AQ45" s="65"/>
      <c r="AR45" s="65" t="s">
        <v>279</v>
      </c>
      <c r="AS45" s="65" t="s">
        <v>280</v>
      </c>
      <c r="AT45" s="65" t="s">
        <v>281</v>
      </c>
      <c r="AU45" s="65" t="s">
        <v>282</v>
      </c>
      <c r="AV45" s="65" t="s">
        <v>313</v>
      </c>
      <c r="AX45" s="65"/>
      <c r="AY45" s="65" t="s">
        <v>279</v>
      </c>
      <c r="AZ45" s="65" t="s">
        <v>280</v>
      </c>
      <c r="BA45" s="65" t="s">
        <v>281</v>
      </c>
      <c r="BB45" s="65" t="s">
        <v>282</v>
      </c>
      <c r="BC45" s="65" t="s">
        <v>313</v>
      </c>
      <c r="BE45" s="65"/>
      <c r="BF45" s="65" t="s">
        <v>279</v>
      </c>
      <c r="BG45" s="65" t="s">
        <v>280</v>
      </c>
      <c r="BH45" s="65" t="s">
        <v>281</v>
      </c>
      <c r="BI45" s="65" t="s">
        <v>282</v>
      </c>
      <c r="BJ45" s="65" t="s">
        <v>313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7.5312752999999999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6.7299575999999997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446.19632000000001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7.0735686000000006E-2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1.9961841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203.18253000000001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64.422004999999999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303</v>
      </c>
      <c r="D2" s="61">
        <v>47</v>
      </c>
      <c r="E2" s="61">
        <v>1236.7637999999999</v>
      </c>
      <c r="F2" s="61">
        <v>198.57220000000001</v>
      </c>
      <c r="G2" s="61">
        <v>23.99689</v>
      </c>
      <c r="H2" s="61">
        <v>12.967859000000001</v>
      </c>
      <c r="I2" s="61">
        <v>11.029030000000001</v>
      </c>
      <c r="J2" s="61">
        <v>45.231456999999999</v>
      </c>
      <c r="K2" s="61">
        <v>21.217956999999998</v>
      </c>
      <c r="L2" s="61">
        <v>24.013497999999998</v>
      </c>
      <c r="M2" s="61">
        <v>12.048438000000001</v>
      </c>
      <c r="N2" s="61">
        <v>1.3156312999999999</v>
      </c>
      <c r="O2" s="61">
        <v>6.1507880000000004</v>
      </c>
      <c r="P2" s="61">
        <v>580.16120000000001</v>
      </c>
      <c r="Q2" s="61">
        <v>13.145332</v>
      </c>
      <c r="R2" s="61">
        <v>239.613</v>
      </c>
      <c r="S2" s="61">
        <v>53.373024000000001</v>
      </c>
      <c r="T2" s="61">
        <v>2234.8796000000002</v>
      </c>
      <c r="U2" s="61">
        <v>2.9692270000000001</v>
      </c>
      <c r="V2" s="61">
        <v>10.703941</v>
      </c>
      <c r="W2" s="61">
        <v>102.9024</v>
      </c>
      <c r="X2" s="61">
        <v>45.230449999999998</v>
      </c>
      <c r="Y2" s="61">
        <v>0.97628369999999998</v>
      </c>
      <c r="Z2" s="61">
        <v>0.79967350000000004</v>
      </c>
      <c r="AA2" s="61">
        <v>10.969623</v>
      </c>
      <c r="AB2" s="61">
        <v>1.2835517000000001</v>
      </c>
      <c r="AC2" s="61">
        <v>289.32943999999998</v>
      </c>
      <c r="AD2" s="61">
        <v>7.4415174000000004</v>
      </c>
      <c r="AE2" s="61">
        <v>1.2851897000000001</v>
      </c>
      <c r="AF2" s="61">
        <v>0.55752796000000004</v>
      </c>
      <c r="AG2" s="61">
        <v>276.45648</v>
      </c>
      <c r="AH2" s="61">
        <v>146.48652999999999</v>
      </c>
      <c r="AI2" s="61">
        <v>129.96995999999999</v>
      </c>
      <c r="AJ2" s="61">
        <v>801.37580000000003</v>
      </c>
      <c r="AK2" s="61">
        <v>2770.8125</v>
      </c>
      <c r="AL2" s="61">
        <v>51.986840000000001</v>
      </c>
      <c r="AM2" s="61">
        <v>1767.4278999999999</v>
      </c>
      <c r="AN2" s="61">
        <v>78.486230000000006</v>
      </c>
      <c r="AO2" s="61">
        <v>7.5312752999999999</v>
      </c>
      <c r="AP2" s="61">
        <v>5.1174555000000002</v>
      </c>
      <c r="AQ2" s="61">
        <v>2.4138196000000001</v>
      </c>
      <c r="AR2" s="61">
        <v>6.7299575999999997</v>
      </c>
      <c r="AS2" s="61">
        <v>446.19632000000001</v>
      </c>
      <c r="AT2" s="61">
        <v>7.0735686000000006E-2</v>
      </c>
      <c r="AU2" s="61">
        <v>1.9961841</v>
      </c>
      <c r="AV2" s="61">
        <v>203.18253000000001</v>
      </c>
      <c r="AW2" s="61">
        <v>64.422004999999999</v>
      </c>
      <c r="AX2" s="61">
        <v>4.5157312999999998E-2</v>
      </c>
      <c r="AY2" s="61">
        <v>0.74374043999999995</v>
      </c>
      <c r="AZ2" s="61">
        <v>212.17556999999999</v>
      </c>
      <c r="BA2" s="61">
        <v>25.001335000000001</v>
      </c>
      <c r="BB2" s="61">
        <v>7.4090720000000001</v>
      </c>
      <c r="BC2" s="61">
        <v>9.2494630000000004</v>
      </c>
      <c r="BD2" s="61">
        <v>8.3384289999999996</v>
      </c>
      <c r="BE2" s="61">
        <v>0.51957213999999996</v>
      </c>
      <c r="BF2" s="61">
        <v>2.5171074999999998</v>
      </c>
      <c r="BG2" s="61">
        <v>2.2897788000000001E-4</v>
      </c>
      <c r="BH2" s="61">
        <v>5.4092949999999997E-3</v>
      </c>
      <c r="BI2" s="61">
        <v>4.7822380000000003E-3</v>
      </c>
      <c r="BJ2" s="61">
        <v>3.0634399999999999E-2</v>
      </c>
      <c r="BK2" s="61">
        <v>1.7613684E-5</v>
      </c>
      <c r="BL2" s="61">
        <v>0.13806594999999999</v>
      </c>
      <c r="BM2" s="61">
        <v>2.0096283000000001</v>
      </c>
      <c r="BN2" s="61">
        <v>0.41369238000000003</v>
      </c>
      <c r="BO2" s="61">
        <v>30.956227999999999</v>
      </c>
      <c r="BP2" s="61">
        <v>5.2320180000000001</v>
      </c>
      <c r="BQ2" s="61">
        <v>9.1096520000000005</v>
      </c>
      <c r="BR2" s="61">
        <v>35.004241999999998</v>
      </c>
      <c r="BS2" s="61">
        <v>16.401561999999998</v>
      </c>
      <c r="BT2" s="61">
        <v>4.6294303000000001</v>
      </c>
      <c r="BU2" s="61">
        <v>6.6248360000000006E-2</v>
      </c>
      <c r="BV2" s="61">
        <v>5.9557088000000001E-2</v>
      </c>
      <c r="BW2" s="61">
        <v>0.36042429999999998</v>
      </c>
      <c r="BX2" s="61">
        <v>1.1137096</v>
      </c>
      <c r="BY2" s="61">
        <v>9.918892E-2</v>
      </c>
      <c r="BZ2" s="61">
        <v>3.8343862999999997E-4</v>
      </c>
      <c r="CA2" s="61">
        <v>0.69045687</v>
      </c>
      <c r="CB2" s="61">
        <v>2.5583286E-2</v>
      </c>
      <c r="CC2" s="61">
        <v>0.19601715</v>
      </c>
      <c r="CD2" s="61">
        <v>3.2614356999999998</v>
      </c>
      <c r="CE2" s="61">
        <v>4.0845869999999999E-2</v>
      </c>
      <c r="CF2" s="61">
        <v>0.28788286000000002</v>
      </c>
      <c r="CG2" s="61">
        <v>0</v>
      </c>
      <c r="CH2" s="61">
        <v>3.9775419999999999E-2</v>
      </c>
      <c r="CI2" s="61">
        <v>6.3705669999999997E-3</v>
      </c>
      <c r="CJ2" s="61">
        <v>7.4103265</v>
      </c>
      <c r="CK2" s="61">
        <v>1.0202444999999999E-2</v>
      </c>
      <c r="CL2" s="61">
        <v>0.69615066000000003</v>
      </c>
      <c r="CM2" s="61">
        <v>2.2707538999999999</v>
      </c>
      <c r="CN2" s="61">
        <v>1714.8598999999999</v>
      </c>
      <c r="CO2" s="61">
        <v>2947.9094</v>
      </c>
      <c r="CP2" s="61">
        <v>1912.4901</v>
      </c>
      <c r="CQ2" s="61">
        <v>710.41150000000005</v>
      </c>
      <c r="CR2" s="61">
        <v>339.39569999999998</v>
      </c>
      <c r="CS2" s="61">
        <v>354.58141999999998</v>
      </c>
      <c r="CT2" s="61">
        <v>1646.1908000000001</v>
      </c>
      <c r="CU2" s="61">
        <v>1019.1317</v>
      </c>
      <c r="CV2" s="61">
        <v>1032.1556</v>
      </c>
      <c r="CW2" s="61">
        <v>1173.692</v>
      </c>
      <c r="CX2" s="61">
        <v>341.44810000000001</v>
      </c>
      <c r="CY2" s="61">
        <v>2144.3977</v>
      </c>
      <c r="CZ2" s="61">
        <v>950.54614000000004</v>
      </c>
      <c r="DA2" s="61">
        <v>2529.8953000000001</v>
      </c>
      <c r="DB2" s="61">
        <v>2419.8865000000001</v>
      </c>
      <c r="DC2" s="61">
        <v>3388.7809999999999</v>
      </c>
      <c r="DD2" s="61">
        <v>5550.8716000000004</v>
      </c>
      <c r="DE2" s="61">
        <v>1285.9473</v>
      </c>
      <c r="DF2" s="61">
        <v>2590.192</v>
      </c>
      <c r="DG2" s="61">
        <v>1294.4374</v>
      </c>
      <c r="DH2" s="61">
        <v>145.74481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25.001335000000001</v>
      </c>
      <c r="B6">
        <f>BB2</f>
        <v>7.4090720000000001</v>
      </c>
      <c r="C6">
        <f>BC2</f>
        <v>9.2494630000000004</v>
      </c>
      <c r="D6">
        <f>BD2</f>
        <v>8.3384289999999996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27723</v>
      </c>
      <c r="C2" s="56">
        <f ca="1">YEAR(TODAY())-YEAR(B2)+IF(TODAY()&gt;=DATE(YEAR(TODAY()),MONTH(B2),DAY(B2)),0,-1)</f>
        <v>47</v>
      </c>
      <c r="E2" s="52">
        <v>176</v>
      </c>
      <c r="F2" s="53" t="s">
        <v>39</v>
      </c>
      <c r="G2" s="52">
        <v>81.8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1.76</v>
      </c>
      <c r="F3" s="51" t="s">
        <v>40</v>
      </c>
      <c r="G3" s="51">
        <f>G2</f>
        <v>81.8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김문성, ID : H2510171)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07일 16:11:21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176</v>
      </c>
      <c r="L12" s="129"/>
      <c r="M12" s="122">
        <f>'개인정보 및 신체계측 입력'!G2</f>
        <v>81.8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김문성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74.149000000000001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8.9610000000000003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16.89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12.7</v>
      </c>
      <c r="L72" s="36" t="s">
        <v>53</v>
      </c>
      <c r="M72" s="36">
        <f>ROUND('DRIs DATA'!K8,1)</f>
        <v>8.9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31.95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89.2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45.23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85.57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34.56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184.72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75.31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2023-09-07T07:15:03Z</dcterms:modified>
</cp:coreProperties>
</file>