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4" i="1" l="1"/>
  <c r="AV14" i="1"/>
  <c r="Y14" i="1"/>
  <c r="BB19" i="1"/>
  <c r="AV19" i="1"/>
  <c r="Y19" i="1"/>
  <c r="BB18" i="1"/>
  <c r="AV18" i="1"/>
  <c r="Y18" i="1"/>
  <c r="BB17" i="1"/>
  <c r="AV17" i="1"/>
  <c r="Y17" i="1"/>
  <c r="BB16" i="1"/>
  <c r="AV16" i="1"/>
  <c r="Y16" i="1"/>
  <c r="BB15" i="1"/>
  <c r="AV15" i="1"/>
  <c r="Y15" i="1"/>
  <c r="BB13" i="1"/>
  <c r="AV13" i="1"/>
  <c r="Y13" i="1"/>
  <c r="BB12" i="1"/>
  <c r="AV12" i="1"/>
  <c r="Y12" i="1"/>
  <c r="EP11" i="1"/>
  <c r="EK11" i="1"/>
  <c r="BB11" i="1"/>
  <c r="AV11" i="1"/>
  <c r="Y11" i="1"/>
  <c r="BB10" i="1"/>
  <c r="AV10" i="1"/>
  <c r="Y10" i="1"/>
  <c r="BB9" i="1"/>
  <c r="AV9" i="1"/>
  <c r="Y9" i="1"/>
  <c r="BB8" i="1"/>
  <c r="AV8" i="1"/>
  <c r="Y8" i="1"/>
  <c r="BB7" i="1"/>
  <c r="AV7" i="1"/>
  <c r="Y7" i="1"/>
  <c r="BB6" i="1"/>
  <c r="AV6" i="1"/>
  <c r="Y6" i="1"/>
  <c r="BB5" i="1"/>
  <c r="AV5" i="1"/>
  <c r="Y5" i="1"/>
  <c r="BB4" i="1"/>
  <c r="AV4" i="1"/>
  <c r="Y4" i="1"/>
  <c r="BB3" i="1"/>
  <c r="AV3" i="1"/>
  <c r="Y3" i="1"/>
</calcChain>
</file>

<file path=xl/comments1.xml><?xml version="1.0" encoding="utf-8"?>
<comments xmlns="http://schemas.openxmlformats.org/spreadsheetml/2006/main">
  <authors>
    <author>ncc</author>
    <author>NCC</author>
    <author/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Female
1 Male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(-)
1 (+)</t>
        </r>
      </text>
    </comment>
    <comment ref="O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synchronous
</t>
        </r>
        <r>
          <rPr>
            <sz val="9"/>
            <color rgb="FF000000"/>
            <rFont val="Tahoma"/>
            <family val="2"/>
          </rPr>
          <t xml:space="preserve">2: metachronous
</t>
        </r>
        <r>
          <rPr>
            <sz val="9"/>
            <color rgb="FF000000"/>
            <rFont val="Tahoma"/>
            <family val="2"/>
          </rPr>
          <t>3: unknown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Non-smoker
1 Ex-smoker (pre_diagnosis)
2 Ex-smoker (post_diagnosis)
3 Current smoker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 1
2 2
3 3
4 4
5 5
6 unkown</t>
        </r>
      </text>
    </comment>
    <comment ref="AA2" authorId="2" shapeId="0">
      <text>
        <r>
          <rPr>
            <sz val="9"/>
            <color rgb="FF000000"/>
            <rFont val="굴림"/>
            <family val="3"/>
            <charset val="129"/>
          </rPr>
          <t>1: incidentalloma
2: hematuria
3. flank pain
4. palpable mss
5. etc</t>
        </r>
      </text>
    </comment>
    <comment ref="AN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1: cT1a
2: cT1b
3: cT2a
4: cT2b
5: cT3a
6: cT3b
7: cT3c
8: cT4
9: Tx</t>
        </r>
      </text>
    </comment>
    <comment ref="AO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1: cN0
2: cN1
3: cNx</t>
        </r>
      </text>
    </comment>
    <comment ref="AP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1: cM0
2: cM1
3: cMx</t>
        </r>
      </text>
    </comment>
    <comment ref="BB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보정칼슘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농도</t>
        </r>
        <r>
          <rPr>
            <sz val="9"/>
            <color indexed="81"/>
            <rFont val="Tahoma"/>
            <family val="2"/>
          </rPr>
          <t xml:space="preserve"> =
</t>
        </r>
        <r>
          <rPr>
            <sz val="9"/>
            <color indexed="81"/>
            <rFont val="돋움"/>
            <family val="3"/>
            <charset val="129"/>
          </rPr>
          <t>칼슘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실측정치</t>
        </r>
        <r>
          <rPr>
            <sz val="9"/>
            <color indexed="81"/>
            <rFont val="Tahoma"/>
            <family val="2"/>
          </rPr>
          <t>+[(4-</t>
        </r>
        <r>
          <rPr>
            <sz val="9"/>
            <color indexed="81"/>
            <rFont val="돋움"/>
            <family val="3"/>
            <charset val="129"/>
          </rPr>
          <t>알부민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농도</t>
        </r>
        <r>
          <rPr>
            <sz val="9"/>
            <color indexed="81"/>
            <rFont val="Tahoma"/>
            <family val="2"/>
          </rPr>
          <t>)*0.8]</t>
        </r>
      </text>
    </comment>
    <comment ref="BN2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segmented neutrophil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 xml:space="preserve">NCC:
</t>
        </r>
        <r>
          <rPr>
            <sz val="9"/>
            <color indexed="81"/>
            <rFont val="Tahoma"/>
            <family val="2"/>
          </rPr>
          <t xml:space="preserve">Neutophil
Lymphocyte
ratio </t>
        </r>
      </text>
    </comment>
    <comment ref="BU2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보정칼슘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농도</t>
        </r>
        <r>
          <rPr>
            <sz val="9"/>
            <color indexed="81"/>
            <rFont val="Tahoma"/>
            <family val="2"/>
          </rPr>
          <t xml:space="preserve"> =
</t>
        </r>
        <r>
          <rPr>
            <sz val="9"/>
            <color indexed="81"/>
            <rFont val="돋움"/>
            <family val="3"/>
            <charset val="129"/>
          </rPr>
          <t>칼슘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실측정치</t>
        </r>
        <r>
          <rPr>
            <sz val="9"/>
            <color indexed="81"/>
            <rFont val="Tahoma"/>
            <family val="2"/>
          </rPr>
          <t>+[(4-</t>
        </r>
        <r>
          <rPr>
            <sz val="9"/>
            <color indexed="81"/>
            <rFont val="돋움"/>
            <family val="3"/>
            <charset val="129"/>
          </rPr>
          <t>알부민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농도</t>
        </r>
        <r>
          <rPr>
            <sz val="9"/>
            <color indexed="81"/>
            <rFont val="Tahoma"/>
            <family val="2"/>
          </rPr>
          <t>)*0.8]</t>
        </r>
      </text>
    </comment>
    <comment ref="CC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1.laparoscopic
3.HALS
4.open
5.robot-assisted
6.percutaneous</t>
        </r>
      </text>
    </comment>
    <comment ref="CF2" authorId="2" shapeId="0">
      <text>
        <r>
          <rPr>
            <b/>
            <sz val="9"/>
            <color rgb="FF000000"/>
            <rFont val="굴림"/>
            <family val="3"/>
            <charset val="129"/>
          </rPr>
          <t>0 negative
1 positive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Zero ischemia
1 Warm
2 Cold</t>
        </r>
      </text>
    </comment>
    <comment ref="CN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1.right
2.left</t>
        </r>
      </text>
    </comment>
    <comment ref="CO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 Exophytic (</t>
        </r>
        <r>
          <rPr>
            <sz val="9"/>
            <color indexed="81"/>
            <rFont val="돋움"/>
            <family val="3"/>
            <charset val="129"/>
          </rPr>
          <t>종양의</t>
        </r>
        <r>
          <rPr>
            <sz val="9"/>
            <color indexed="81"/>
            <rFont val="Tahoma"/>
            <family val="2"/>
          </rPr>
          <t xml:space="preserve"> 60%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신장표면
바깥</t>
        </r>
        <r>
          <rPr>
            <sz val="9"/>
            <color indexed="81"/>
            <rFont val="Tahoma"/>
            <family val="2"/>
          </rPr>
          <t xml:space="preserve">)
2 Mesophytic 40-60%
3 Endophytic &lt; 40%
4 Hilar </t>
        </r>
        <r>
          <rPr>
            <sz val="9"/>
            <color indexed="81"/>
            <rFont val="돋움"/>
            <family val="3"/>
            <charset val="129"/>
          </rPr>
          <t>종양이</t>
        </r>
        <r>
          <rPr>
            <sz val="9"/>
            <color indexed="81"/>
            <rFont val="Tahoma"/>
            <family val="2"/>
          </rPr>
          <t xml:space="preserve"> pedicle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5mm </t>
        </r>
        <r>
          <rPr>
            <sz val="9"/>
            <color indexed="81"/>
            <rFont val="돋움"/>
            <family val="3"/>
            <charset val="129"/>
          </rPr>
          <t>미만으로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
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>9 Unknown</t>
        </r>
      </text>
    </comment>
    <comment ref="CP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1. clear cell
2 .papillary
3 .chromophobe
4 .collecting duct type
5 .unclassified (cancer)
14. multilocular cystic (Low malignancy
potential)
6. mixed
7 .Xp11.2 transposition
15. clear cell papillary
8 .AML
9. oncocytoma
10. leimyoma
11 .hemorrhagic cyst
12 .benign cyst
99. others</t>
        </r>
      </text>
    </comment>
    <comment ref="CQ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 No
1 level </t>
        </r>
        <r>
          <rPr>
            <sz val="9"/>
            <color indexed="81"/>
            <rFont val="돋움"/>
            <family val="3"/>
            <charset val="129"/>
          </rPr>
          <t xml:space="preserve">Ⅰ
</t>
        </r>
        <r>
          <rPr>
            <sz val="9"/>
            <color indexed="81"/>
            <rFont val="Tahoma"/>
            <family val="2"/>
          </rPr>
          <t xml:space="preserve">2 level </t>
        </r>
        <r>
          <rPr>
            <sz val="9"/>
            <color indexed="81"/>
            <rFont val="돋움"/>
            <family val="3"/>
            <charset val="129"/>
          </rPr>
          <t xml:space="preserve">Ⅱ
</t>
        </r>
        <r>
          <rPr>
            <sz val="9"/>
            <color indexed="81"/>
            <rFont val="Tahoma"/>
            <family val="2"/>
          </rPr>
          <t xml:space="preserve">3 level </t>
        </r>
        <r>
          <rPr>
            <sz val="9"/>
            <color indexed="81"/>
            <rFont val="돋움"/>
            <family val="3"/>
            <charset val="129"/>
          </rPr>
          <t xml:space="preserve">Ⅲ
</t>
        </r>
        <r>
          <rPr>
            <sz val="9"/>
            <color indexed="81"/>
            <rFont val="Tahoma"/>
            <family val="2"/>
          </rPr>
          <t xml:space="preserve">4 level </t>
        </r>
        <r>
          <rPr>
            <sz val="9"/>
            <color indexed="81"/>
            <rFont val="돋움"/>
            <family val="3"/>
            <charset val="129"/>
          </rPr>
          <t xml:space="preserve">Ⅳ
</t>
        </r>
        <r>
          <rPr>
            <sz val="9"/>
            <color indexed="81"/>
            <rFont val="Tahoma"/>
            <family val="2"/>
          </rPr>
          <t xml:space="preserve">9 Unknown
</t>
        </r>
      </text>
    </comment>
    <comment ref="CW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CX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CY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0. no
1. Yes
9.Unknown</t>
        </r>
      </text>
    </comment>
    <comment ref="CZ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DA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DB2" authorId="2" shapeId="0">
      <text>
        <r>
          <rPr>
            <b/>
            <sz val="9"/>
            <color rgb="FF000000"/>
            <rFont val="굴림"/>
            <family val="3"/>
            <charset val="129"/>
          </rPr>
          <t>0 (-)
1 (+)</t>
        </r>
      </text>
    </comment>
    <comment ref="DM2" authorId="2" shapeId="0">
      <text>
        <r>
          <rPr>
            <b/>
            <sz val="9"/>
            <color rgb="FF000000"/>
            <rFont val="굴림"/>
            <family val="3"/>
            <charset val="129"/>
          </rPr>
          <t>1. Local recurrence
2. Distant metastasis</t>
        </r>
      </text>
    </comment>
    <comment ref="DN2" authorId="2" shapeId="0">
      <text>
        <r>
          <rPr>
            <b/>
            <sz val="9"/>
            <color rgb="FF000000"/>
            <rFont val="굴림"/>
            <family val="3"/>
            <charset val="129"/>
          </rPr>
          <t>1. Renal fossa
2. Retroperitoneal LN
3. Other LN
4. Contralateral kidney
5. Adrenal gland
6. Lung
7. Bone
8. Liver
9. Brain
10. 기타</t>
        </r>
      </text>
    </comment>
    <comment ref="DO2" authorId="2" shapeId="0">
      <text>
        <r>
          <rPr>
            <b/>
            <sz val="9"/>
            <color rgb="FF000000"/>
            <rFont val="굴림"/>
            <family val="3"/>
            <charset val="129"/>
          </rPr>
          <t>1. No treatment
2. Surgical excision
3. RFTA
4. Embolization
5. 기타</t>
        </r>
      </text>
    </comment>
    <comment ref="DQ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DS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DU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DW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DX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DY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EA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
2
3
4:</t>
        </r>
        <r>
          <rPr>
            <sz val="9"/>
            <color rgb="FF000000"/>
            <rFont val="돋움"/>
            <family val="3"/>
            <charset val="129"/>
          </rPr>
          <t>≥</t>
        </r>
        <r>
          <rPr>
            <sz val="9"/>
            <color rgb="FF000000"/>
            <rFont val="Tahoma"/>
            <family val="2"/>
            <charset val="1"/>
          </rPr>
          <t>4</t>
        </r>
      </text>
    </comment>
    <comment ref="ED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
</t>
        </r>
        <r>
          <rPr>
            <sz val="9"/>
            <color rgb="FF000000"/>
            <rFont val="Tahoma"/>
            <family val="2"/>
          </rPr>
          <t xml:space="preserve">1
</t>
        </r>
        <r>
          <rPr>
            <sz val="9"/>
            <color rgb="FF000000"/>
            <rFont val="Tahoma"/>
            <family val="2"/>
          </rPr>
          <t xml:space="preserve">2
</t>
        </r>
        <r>
          <rPr>
            <sz val="9"/>
            <color rgb="FF000000"/>
            <rFont val="Tahoma"/>
            <family val="2"/>
          </rPr>
          <t xml:space="preserve">3
</t>
        </r>
        <r>
          <rPr>
            <sz val="9"/>
            <color rgb="FF000000"/>
            <rFont val="Tahoma"/>
            <family val="2"/>
          </rPr>
          <t xml:space="preserve">4
</t>
        </r>
        <r>
          <rPr>
            <sz val="9"/>
            <color rgb="FF000000"/>
            <rFont val="Tahoma"/>
            <family val="2"/>
          </rPr>
          <t xml:space="preserve">5
</t>
        </r>
        <r>
          <rPr>
            <sz val="9"/>
            <color rgb="FF000000"/>
            <rFont val="Tahoma"/>
            <family val="2"/>
          </rPr>
          <t>6: unknown</t>
        </r>
      </text>
    </comment>
    <comment ref="EF2" authorId="1" shapeId="0">
      <text>
        <r>
          <rPr>
            <b/>
            <sz val="9"/>
            <color rgb="FF000000"/>
            <rFont val="Tahoma"/>
            <family val="2"/>
          </rPr>
          <t>NCC: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first line-Tx. </t>
        </r>
        <r>
          <rPr>
            <sz val="9"/>
            <color rgb="FF000000"/>
            <rFont val="돋움"/>
            <family val="2"/>
            <charset val="129"/>
          </rPr>
          <t>시점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혈액검사</t>
        </r>
      </text>
    </comment>
    <comment ref="EP2" authorId="1" shapeId="0">
      <text>
        <r>
          <rPr>
            <b/>
            <sz val="9"/>
            <color rgb="FF000000"/>
            <rFont val="Tahoma"/>
            <family val="2"/>
          </rPr>
          <t>NCC: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보정칼슘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농도</t>
        </r>
        <r>
          <rPr>
            <sz val="9"/>
            <color rgb="FF000000"/>
            <rFont val="Tahoma"/>
            <family val="2"/>
          </rPr>
          <t xml:space="preserve"> =
</t>
        </r>
        <r>
          <rPr>
            <sz val="9"/>
            <color rgb="FF000000"/>
            <rFont val="돋움"/>
            <family val="2"/>
            <charset val="129"/>
          </rPr>
          <t>칼슘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실측정치</t>
        </r>
        <r>
          <rPr>
            <sz val="9"/>
            <color rgb="FF000000"/>
            <rFont val="Tahoma"/>
            <family val="2"/>
          </rPr>
          <t>+[(4-</t>
        </r>
        <r>
          <rPr>
            <sz val="9"/>
            <color rgb="FF000000"/>
            <rFont val="돋움"/>
            <family val="2"/>
            <charset val="129"/>
          </rPr>
          <t>알부민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농도</t>
        </r>
        <r>
          <rPr>
            <sz val="9"/>
            <color rgb="FF000000"/>
            <rFont val="Tahoma"/>
            <family val="2"/>
          </rPr>
          <t>)*0.8]</t>
        </r>
      </text>
    </comment>
    <comment ref="EX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2: unknown</t>
        </r>
      </text>
    </comment>
    <comment ref="EZ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favorable(RF 0)
</t>
        </r>
        <r>
          <rPr>
            <sz val="9"/>
            <color rgb="FF000000"/>
            <rFont val="Tahoma"/>
            <family val="2"/>
          </rPr>
          <t xml:space="preserve">2: intermediate(RF 1-2)
</t>
        </r>
        <r>
          <rPr>
            <sz val="9"/>
            <color rgb="FF000000"/>
            <rFont val="Tahoma"/>
            <family val="2"/>
          </rPr>
          <t>3: poor(RF</t>
        </r>
        <r>
          <rPr>
            <sz val="9"/>
            <color rgb="FF000000"/>
            <rFont val="돋움"/>
            <family val="2"/>
            <charset val="129"/>
          </rPr>
          <t>≥</t>
        </r>
        <r>
          <rPr>
            <sz val="9"/>
            <color rgb="FF000000"/>
            <rFont val="Tahoma"/>
            <family val="2"/>
          </rPr>
          <t xml:space="preserve">3)
</t>
        </r>
        <r>
          <rPr>
            <sz val="9"/>
            <color rgb="FF000000"/>
            <rFont val="Tahoma"/>
            <family val="2"/>
          </rPr>
          <t>9: unknown</t>
        </r>
      </text>
    </comment>
    <comment ref="FA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favorable(RF 0)
</t>
        </r>
        <r>
          <rPr>
            <sz val="9"/>
            <color rgb="FF000000"/>
            <rFont val="Tahoma"/>
            <family val="2"/>
          </rPr>
          <t xml:space="preserve">2: intermediate(RF 1-2)
</t>
        </r>
        <r>
          <rPr>
            <sz val="9"/>
            <color rgb="FF000000"/>
            <rFont val="Tahoma"/>
            <family val="2"/>
          </rPr>
          <t>3: poor(RF</t>
        </r>
        <r>
          <rPr>
            <sz val="9"/>
            <color rgb="FF000000"/>
            <rFont val="돋움"/>
            <family val="2"/>
            <charset val="129"/>
          </rPr>
          <t>≥</t>
        </r>
        <r>
          <rPr>
            <sz val="9"/>
            <color rgb="FF000000"/>
            <rFont val="Tahoma"/>
            <family val="2"/>
          </rPr>
          <t xml:space="preserve">3)
</t>
        </r>
        <r>
          <rPr>
            <sz val="9"/>
            <color rgb="FF000000"/>
            <rFont val="Tahoma"/>
            <family val="2"/>
          </rPr>
          <t>9: unknown</t>
        </r>
      </text>
    </comment>
    <comment ref="FB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>Risk factor</t>
        </r>
        <r>
          <rPr>
            <sz val="9"/>
            <color rgb="FF000000"/>
            <rFont val="돋움"/>
            <family val="2"/>
            <charset val="129"/>
          </rPr>
          <t xml:space="preserve">개수
</t>
        </r>
        <r>
          <rPr>
            <sz val="9"/>
            <color rgb="FF000000"/>
            <rFont val="Tahoma"/>
            <family val="2"/>
          </rPr>
          <t>1: cor Ca&gt;10
2: LDH &gt;1.5xULM (300)
3: Hb &lt;13(</t>
        </r>
        <r>
          <rPr>
            <sz val="9"/>
            <color rgb="FF000000"/>
            <rFont val="돋움"/>
            <family val="2"/>
            <charset val="129"/>
          </rPr>
          <t>남자</t>
        </r>
        <r>
          <rPr>
            <sz val="9"/>
            <color rgb="FF000000"/>
            <rFont val="Tahoma"/>
            <family val="2"/>
          </rPr>
          <t>), 11.5(</t>
        </r>
        <r>
          <rPr>
            <sz val="9"/>
            <color rgb="FF000000"/>
            <rFont val="돋움"/>
            <family val="2"/>
            <charset val="129"/>
          </rPr>
          <t>여자</t>
        </r>
        <r>
          <rPr>
            <sz val="9"/>
            <color rgb="FF000000"/>
            <rFont val="Tahoma"/>
            <family val="2"/>
          </rPr>
          <t>)
4: ECOG PS 1</t>
        </r>
        <r>
          <rPr>
            <sz val="9"/>
            <color rgb="FF000000"/>
            <rFont val="돋움"/>
            <family val="2"/>
            <charset val="129"/>
          </rPr>
          <t xml:space="preserve">이상
</t>
        </r>
        <r>
          <rPr>
            <sz val="9"/>
            <color rgb="FF000000"/>
            <rFont val="Tahoma"/>
            <family val="2"/>
          </rPr>
          <t>5: DFInt &lt; 1yr</t>
        </r>
        <r>
          <rPr>
            <sz val="9"/>
            <color rgb="FF000000"/>
            <rFont val="Tahoma"/>
            <family val="2"/>
          </rPr>
          <t xml:space="preserve">
9: N/A (</t>
        </r>
        <r>
          <rPr>
            <sz val="9"/>
            <color rgb="FF000000"/>
            <rFont val="돋움"/>
            <family val="2"/>
            <charset val="129"/>
          </rPr>
          <t>평가 안됨</t>
        </r>
        <r>
          <rPr>
            <sz val="9"/>
            <color rgb="FF000000"/>
            <rFont val="Tahoma"/>
            <family val="2"/>
          </rPr>
          <t>)</t>
        </r>
      </text>
    </comment>
    <comment ref="FC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>Risk factor</t>
        </r>
        <r>
          <rPr>
            <sz val="9"/>
            <color rgb="FF000000"/>
            <rFont val="돋움"/>
            <family val="2"/>
            <charset val="129"/>
          </rPr>
          <t>개수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1: cor Ca&gt;10
</t>
        </r>
        <r>
          <rPr>
            <sz val="9"/>
            <color rgb="FF000000"/>
            <rFont val="Tahoma"/>
            <family val="2"/>
          </rPr>
          <t>2: platelet 450k</t>
        </r>
        <r>
          <rPr>
            <sz val="9"/>
            <color rgb="FF000000"/>
            <rFont val="돋움"/>
            <family val="2"/>
            <charset val="129"/>
          </rPr>
          <t>이상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3: Hb &lt;13(</t>
        </r>
        <r>
          <rPr>
            <sz val="9"/>
            <color rgb="FF000000"/>
            <rFont val="돋움"/>
            <family val="2"/>
            <charset val="129"/>
          </rPr>
          <t>남자</t>
        </r>
        <r>
          <rPr>
            <sz val="9"/>
            <color rgb="FF000000"/>
            <rFont val="Tahoma"/>
            <family val="2"/>
          </rPr>
          <t>), 11.5(</t>
        </r>
        <r>
          <rPr>
            <sz val="9"/>
            <color rgb="FF000000"/>
            <rFont val="돋움"/>
            <family val="2"/>
            <charset val="129"/>
          </rPr>
          <t>여자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Tahoma"/>
            <family val="2"/>
          </rPr>
          <t>4: ECOG PS 1</t>
        </r>
        <r>
          <rPr>
            <sz val="9"/>
            <color rgb="FF000000"/>
            <rFont val="돋움"/>
            <family val="2"/>
            <charset val="129"/>
          </rPr>
          <t>이상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5: DFInt &lt; 1yr
</t>
        </r>
        <r>
          <rPr>
            <sz val="9"/>
            <color rgb="FF000000"/>
            <rFont val="Tahoma"/>
            <family val="2"/>
          </rPr>
          <t>6: neutrophil 6000</t>
        </r>
        <r>
          <rPr>
            <sz val="9"/>
            <color rgb="FF000000"/>
            <rFont val="돋움"/>
            <family val="2"/>
            <charset val="129"/>
          </rPr>
          <t>이상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9: N/A (</t>
        </r>
        <r>
          <rPr>
            <sz val="9"/>
            <color rgb="FF000000"/>
            <rFont val="돋움"/>
            <family val="2"/>
            <charset val="129"/>
          </rPr>
          <t>평가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안됨</t>
        </r>
        <r>
          <rPr>
            <sz val="9"/>
            <color rgb="FF000000"/>
            <rFont val="Tahoma"/>
            <family val="2"/>
          </rPr>
          <t>)</t>
        </r>
      </text>
    </comment>
    <comment ref="FD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 xml:space="preserve">1: yes
</t>
        </r>
        <r>
          <rPr>
            <sz val="9"/>
            <color rgb="FF000000"/>
            <rFont val="Tahoma"/>
            <family val="2"/>
          </rPr>
          <t>= 1</t>
        </r>
        <r>
          <rPr>
            <sz val="9"/>
            <color rgb="FF000000"/>
            <rFont val="돋움"/>
            <family val="2"/>
            <charset val="129"/>
          </rPr>
          <t>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치료직전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전이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부위</t>
        </r>
      </text>
    </comment>
    <comment ref="FF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H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J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K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L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FS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
</t>
        </r>
        <r>
          <rPr>
            <sz val="9"/>
            <color rgb="FF000000"/>
            <rFont val="Tahoma"/>
            <family val="2"/>
          </rPr>
          <t xml:space="preserve">2
</t>
        </r>
        <r>
          <rPr>
            <sz val="9"/>
            <color rgb="FF000000"/>
            <rFont val="Tahoma"/>
            <family val="2"/>
          </rPr>
          <t xml:space="preserve">3
</t>
        </r>
        <r>
          <rPr>
            <sz val="9"/>
            <color rgb="FF000000"/>
            <rFont val="Tahoma"/>
            <family val="2"/>
          </rPr>
          <t>4:</t>
        </r>
        <r>
          <rPr>
            <sz val="9"/>
            <color rgb="FF000000"/>
            <rFont val="돋움"/>
            <family val="2"/>
            <charset val="129"/>
          </rPr>
          <t>≥</t>
        </r>
        <r>
          <rPr>
            <sz val="9"/>
            <color rgb="FF000000"/>
            <rFont val="Tahoma"/>
            <family val="2"/>
          </rPr>
          <t>4</t>
        </r>
      </text>
    </comment>
    <comment ref="FU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cytokines
</t>
        </r>
        <r>
          <rPr>
            <sz val="9"/>
            <color rgb="FF000000"/>
            <rFont val="Tahoma"/>
            <family val="2"/>
          </rPr>
          <t xml:space="preserve">2: TKIs
</t>
        </r>
        <r>
          <rPr>
            <sz val="9"/>
            <color rgb="FF000000"/>
            <rFont val="Tahoma"/>
            <family val="2"/>
          </rPr>
          <t xml:space="preserve">3: mTOR inhibitors
</t>
        </r>
        <r>
          <rPr>
            <sz val="9"/>
            <color rgb="FF000000"/>
            <rFont val="Tahoma"/>
            <family val="2"/>
          </rPr>
          <t>4: other treatment</t>
        </r>
      </text>
    </comment>
    <comment ref="FV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IFN+chemo
</t>
        </r>
        <r>
          <rPr>
            <sz val="9"/>
            <color rgb="FF000000"/>
            <rFont val="Tahoma"/>
            <family val="2"/>
          </rPr>
          <t xml:space="preserve">2: IL-2+chemo(HDIV)
</t>
        </r>
        <r>
          <rPr>
            <sz val="9"/>
            <color rgb="FF000000"/>
            <rFont val="Tahoma"/>
            <family val="2"/>
          </rPr>
          <t xml:space="preserve">3: IL-2+chemo(SC)
</t>
        </r>
        <r>
          <rPr>
            <sz val="9"/>
            <color rgb="FF000000"/>
            <rFont val="Tahoma"/>
            <family val="2"/>
          </rPr>
          <t xml:space="preserve">4: IL-2+IFN+chemo
</t>
        </r>
        <r>
          <rPr>
            <sz val="9"/>
            <color rgb="FF000000"/>
            <rFont val="Tahoma"/>
            <family val="2"/>
          </rPr>
          <t>5: etc.</t>
        </r>
      </text>
    </comment>
    <comment ref="FW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sunitinib
</t>
        </r>
        <r>
          <rPr>
            <sz val="9"/>
            <color rgb="FF000000"/>
            <rFont val="Tahoma"/>
            <family val="2"/>
          </rPr>
          <t xml:space="preserve">2: sorafenib
</t>
        </r>
        <r>
          <rPr>
            <sz val="9"/>
            <color rgb="FF000000"/>
            <rFont val="Tahoma"/>
            <family val="2"/>
          </rPr>
          <t xml:space="preserve">3: pazopanib
</t>
        </r>
        <r>
          <rPr>
            <sz val="9"/>
            <color rgb="FF000000"/>
            <rFont val="Tahoma"/>
            <family val="2"/>
          </rPr>
          <t xml:space="preserve">4: axitinib
</t>
        </r>
        <r>
          <rPr>
            <sz val="9"/>
            <color rgb="FF000000"/>
            <rFont val="Tahoma"/>
            <family val="2"/>
          </rPr>
          <t xml:space="preserve">5: tivozanib
</t>
        </r>
        <r>
          <rPr>
            <sz val="9"/>
            <color rgb="FF000000"/>
            <rFont val="Tahoma"/>
            <family val="2"/>
          </rPr>
          <t xml:space="preserve">6: bevacizumab+IFN
</t>
        </r>
        <r>
          <rPr>
            <sz val="9"/>
            <color rgb="FF000000"/>
            <rFont val="Tahoma"/>
            <family val="2"/>
          </rPr>
          <t>7: others(study)</t>
        </r>
      </text>
    </comment>
    <comment ref="FX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everolimus
2: temsirolimus</t>
        </r>
      </text>
    </comment>
    <comment ref="FY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immuno Tx.(cell Tx., miniBMT, DC Tx.</t>
        </r>
        <r>
          <rPr>
            <sz val="9"/>
            <color rgb="FF000000"/>
            <rFont val="돋움"/>
            <family val="3"/>
            <charset val="129"/>
          </rPr>
          <t>등</t>
        </r>
        <r>
          <rPr>
            <sz val="9"/>
            <color rgb="FF000000"/>
            <rFont val="Tahoma"/>
            <family val="2"/>
            <charset val="1"/>
          </rPr>
          <t>)
2: chemo Tx.
3: other clinical trial
4: others</t>
        </r>
      </text>
    </comment>
    <comment ref="FZ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>0:</t>
        </r>
        <r>
          <rPr>
            <sz val="9"/>
            <color rgb="FF000000"/>
            <rFont val="돋움"/>
            <family val="2"/>
            <charset val="129"/>
          </rPr>
          <t>지속</t>
        </r>
        <r>
          <rPr>
            <sz val="9"/>
            <color rgb="FF000000"/>
            <rFont val="Tahoma"/>
            <family val="2"/>
          </rPr>
          <t xml:space="preserve">(continue)
</t>
        </r>
        <r>
          <rPr>
            <sz val="9"/>
            <color rgb="FF000000"/>
            <rFont val="Tahoma"/>
            <family val="2"/>
          </rPr>
          <t>1:</t>
        </r>
        <r>
          <rPr>
            <sz val="9"/>
            <color rgb="FF000000"/>
            <rFont val="돋움"/>
            <family val="2"/>
            <charset val="129"/>
          </rPr>
          <t>진행</t>
        </r>
        <r>
          <rPr>
            <sz val="9"/>
            <color rgb="FF000000"/>
            <rFont val="Tahoma"/>
            <family val="2"/>
          </rPr>
          <t xml:space="preserve">(PD)
</t>
        </r>
        <r>
          <rPr>
            <sz val="9"/>
            <color rgb="FF000000"/>
            <rFont val="Tahoma"/>
            <family val="2"/>
          </rPr>
          <t>2:</t>
        </r>
        <r>
          <rPr>
            <sz val="9"/>
            <color rgb="FF000000"/>
            <rFont val="돋움"/>
            <family val="2"/>
            <charset val="129"/>
          </rPr>
          <t>부작용</t>
        </r>
        <r>
          <rPr>
            <sz val="9"/>
            <color rgb="FF000000"/>
            <rFont val="Tahoma"/>
            <family val="2"/>
          </rPr>
          <t>(AEs)</t>
        </r>
        <r>
          <rPr>
            <sz val="9"/>
            <color rgb="FF000000"/>
            <rFont val="돋움"/>
            <family val="2"/>
            <charset val="129"/>
          </rPr>
          <t>으로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중단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3:</t>
        </r>
        <r>
          <rPr>
            <sz val="9"/>
            <color rgb="FF000000"/>
            <rFont val="돋움"/>
            <family val="2"/>
            <charset val="129"/>
          </rPr>
          <t>전신상태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악화로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중단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4:</t>
        </r>
        <r>
          <rPr>
            <sz val="9"/>
            <color rgb="FF000000"/>
            <rFont val="돋움"/>
            <family val="2"/>
            <charset val="129"/>
          </rPr>
          <t>사망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5: unknown</t>
        </r>
      </text>
    </comment>
    <comment ref="GA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1: CR
</t>
        </r>
        <r>
          <rPr>
            <sz val="9"/>
            <color rgb="FF000000"/>
            <rFont val="Tahoma"/>
            <family val="2"/>
          </rPr>
          <t xml:space="preserve">2: PR
</t>
        </r>
        <r>
          <rPr>
            <sz val="9"/>
            <color rgb="FF000000"/>
            <rFont val="Tahoma"/>
            <family val="2"/>
          </rPr>
          <t xml:space="preserve">3: SD
</t>
        </r>
        <r>
          <rPr>
            <sz val="9"/>
            <color rgb="FF000000"/>
            <rFont val="Tahoma"/>
            <family val="2"/>
          </rPr>
          <t xml:space="preserve">4: PD
</t>
        </r>
        <r>
          <rPr>
            <sz val="9"/>
            <color rgb="FF000000"/>
            <rFont val="Tahoma"/>
            <family val="2"/>
          </rPr>
          <t>5: unknown</t>
        </r>
      </text>
    </comment>
    <comment ref="GC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차치료시작</t>
        </r>
        <r>
          <rPr>
            <sz val="9"/>
            <color indexed="81"/>
            <rFont val="Tahoma"/>
            <family val="2"/>
          </rPr>
          <t>~PD</t>
        </r>
      </text>
    </comment>
    <comment ref="GF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0-1:</t>
        </r>
        <r>
          <rPr>
            <sz val="9"/>
            <color rgb="FF000000"/>
            <rFont val="돋움"/>
            <family val="3"/>
            <charset val="129"/>
          </rPr>
          <t>병진행</t>
        </r>
        <r>
          <rPr>
            <sz val="9"/>
            <color rgb="FF000000"/>
            <rFont val="Tahoma"/>
            <family val="2"/>
            <charset val="1"/>
          </rPr>
          <t>(PD)-new lesions
0-2:</t>
        </r>
        <r>
          <rPr>
            <sz val="9"/>
            <color rgb="FF000000"/>
            <rFont val="돋움"/>
            <family val="3"/>
            <charset val="129"/>
          </rPr>
          <t>병진행</t>
        </r>
        <r>
          <rPr>
            <sz val="9"/>
            <color rgb="FF000000"/>
            <rFont val="Tahoma"/>
            <family val="2"/>
            <charset val="1"/>
          </rPr>
          <t>(PD)-</t>
        </r>
        <r>
          <rPr>
            <sz val="9"/>
            <color rgb="FF000000"/>
            <rFont val="돋움"/>
            <family val="3"/>
            <charset val="129"/>
          </rPr>
          <t xml:space="preserve">기존 병소 진행
</t>
        </r>
        <r>
          <rPr>
            <sz val="9"/>
            <color rgb="FF000000"/>
            <rFont val="Tahoma"/>
            <family val="2"/>
            <charset val="1"/>
          </rPr>
          <t>1:</t>
        </r>
        <r>
          <rPr>
            <sz val="9"/>
            <color rgb="FF000000"/>
            <rFont val="돋움"/>
            <family val="3"/>
            <charset val="129"/>
          </rPr>
          <t>약제부작용</t>
        </r>
        <r>
          <rPr>
            <sz val="9"/>
            <color rgb="FF000000"/>
            <rFont val="Tahoma"/>
            <family val="2"/>
            <charset val="1"/>
          </rPr>
          <t>(AEs)
2:</t>
        </r>
        <r>
          <rPr>
            <sz val="9"/>
            <color rgb="FF000000"/>
            <rFont val="돋움"/>
            <family val="3"/>
            <charset val="129"/>
          </rPr>
          <t xml:space="preserve">전신상태악화
</t>
        </r>
        <r>
          <rPr>
            <sz val="9"/>
            <color rgb="FF000000"/>
            <rFont val="Tahoma"/>
            <family val="2"/>
            <charset val="1"/>
          </rPr>
          <t>3: unknown</t>
        </r>
      </text>
    </comment>
    <comment ref="GG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GH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GI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GJ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1-1: 1</t>
        </r>
        <r>
          <rPr>
            <sz val="9"/>
            <color rgb="FF000000"/>
            <rFont val="돋움"/>
            <family val="3"/>
            <charset val="129"/>
          </rPr>
          <t xml:space="preserve">단계 감량
</t>
        </r>
        <r>
          <rPr>
            <sz val="9"/>
            <color rgb="FF000000"/>
            <rFont val="Tahoma"/>
            <family val="2"/>
            <charset val="1"/>
          </rPr>
          <t>1-2: 2</t>
        </r>
        <r>
          <rPr>
            <sz val="9"/>
            <color rgb="FF000000"/>
            <rFont val="돋움"/>
            <family val="3"/>
            <charset val="129"/>
          </rPr>
          <t xml:space="preserve">단계 감량
</t>
        </r>
        <r>
          <rPr>
            <sz val="9"/>
            <color rgb="FF000000"/>
            <rFont val="Tahoma"/>
            <family val="2"/>
            <charset val="1"/>
          </rPr>
          <t>1-3: 2</t>
        </r>
        <r>
          <rPr>
            <sz val="9"/>
            <color rgb="FF000000"/>
            <rFont val="돋움"/>
            <family val="3"/>
            <charset val="129"/>
          </rPr>
          <t>단계 이상 감량</t>
        </r>
        <r>
          <rPr>
            <sz val="9"/>
            <color rgb="FF000000"/>
            <rFont val="Tahoma"/>
            <family val="2"/>
            <charset val="1"/>
          </rPr>
          <t>1-4: etc.</t>
        </r>
      </text>
    </comment>
    <comment ref="GK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2:</t>
        </r>
        <r>
          <rPr>
            <sz val="9"/>
            <color rgb="FF000000"/>
            <rFont val="돋움"/>
            <family val="3"/>
            <charset val="129"/>
          </rPr>
          <t xml:space="preserve">감량후증량
</t>
        </r>
        <r>
          <rPr>
            <sz val="9"/>
            <color rgb="FF000000"/>
            <rFont val="Tahoma"/>
            <family val="2"/>
            <charset val="1"/>
          </rPr>
          <t>2-1: 1</t>
        </r>
        <r>
          <rPr>
            <sz val="9"/>
            <color rgb="FF000000"/>
            <rFont val="돋움"/>
            <family val="3"/>
            <charset val="129"/>
          </rPr>
          <t xml:space="preserve">단계 감량후 원용량증량
</t>
        </r>
        <r>
          <rPr>
            <sz val="9"/>
            <color rgb="FF000000"/>
            <rFont val="Tahoma"/>
            <family val="2"/>
            <charset val="1"/>
          </rPr>
          <t>2-2: 2</t>
        </r>
        <r>
          <rPr>
            <sz val="9"/>
            <color rgb="FF000000"/>
            <rFont val="돋움"/>
            <family val="3"/>
            <charset val="129"/>
          </rPr>
          <t>단계 감량후</t>
        </r>
        <r>
          <rPr>
            <sz val="9"/>
            <color rgb="FF000000"/>
            <rFont val="Tahoma"/>
            <family val="2"/>
            <charset val="1"/>
          </rPr>
          <t>1</t>
        </r>
        <r>
          <rPr>
            <sz val="9"/>
            <color rgb="FF000000"/>
            <rFont val="돋움"/>
            <family val="3"/>
            <charset val="129"/>
          </rPr>
          <t xml:space="preserve">단계증량
</t>
        </r>
        <r>
          <rPr>
            <sz val="9"/>
            <color rgb="FF000000"/>
            <rFont val="Tahoma"/>
            <family val="2"/>
            <charset val="1"/>
          </rPr>
          <t>2-3: 2</t>
        </r>
        <r>
          <rPr>
            <sz val="9"/>
            <color rgb="FF000000"/>
            <rFont val="돋움"/>
            <family val="3"/>
            <charset val="129"/>
          </rPr>
          <t xml:space="preserve">단계 감량후 원용량증량
</t>
        </r>
        <r>
          <rPr>
            <sz val="9"/>
            <color rgb="FF000000"/>
            <rFont val="Tahoma"/>
            <family val="2"/>
            <charset val="1"/>
          </rPr>
          <t>2-4: 2</t>
        </r>
        <r>
          <rPr>
            <sz val="9"/>
            <color rgb="FF000000"/>
            <rFont val="돋움"/>
            <family val="3"/>
            <charset val="129"/>
          </rPr>
          <t xml:space="preserve">단계 이상 감량후 감량된용량 증량
</t>
        </r>
        <r>
          <rPr>
            <sz val="9"/>
            <color rgb="FF000000"/>
            <rFont val="Tahoma"/>
            <family val="2"/>
            <charset val="1"/>
          </rPr>
          <t>3: unknown
4: etc.</t>
        </r>
      </text>
    </comment>
    <comment ref="GL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1-1: 2</t>
        </r>
        <r>
          <rPr>
            <sz val="9"/>
            <color rgb="FF000000"/>
            <rFont val="돋움"/>
            <family val="3"/>
            <charset val="129"/>
          </rPr>
          <t xml:space="preserve">주이하 중단
</t>
        </r>
        <r>
          <rPr>
            <sz val="9"/>
            <color rgb="FF000000"/>
            <rFont val="Tahoma"/>
            <family val="2"/>
            <charset val="1"/>
          </rPr>
          <t>1-2: 2~4</t>
        </r>
        <r>
          <rPr>
            <sz val="9"/>
            <color rgb="FF000000"/>
            <rFont val="돋움"/>
            <family val="3"/>
            <charset val="129"/>
          </rPr>
          <t xml:space="preserve">주 중단
</t>
        </r>
        <r>
          <rPr>
            <sz val="9"/>
            <color rgb="FF000000"/>
            <rFont val="Tahoma"/>
            <family val="2"/>
            <charset val="1"/>
          </rPr>
          <t>1-3: 4</t>
        </r>
        <r>
          <rPr>
            <sz val="9"/>
            <color rgb="FF000000"/>
            <rFont val="돋움"/>
            <family val="3"/>
            <charset val="129"/>
          </rPr>
          <t xml:space="preserve">주 이상 중단
</t>
        </r>
        <r>
          <rPr>
            <sz val="9"/>
            <color rgb="FF000000"/>
            <rFont val="Tahoma"/>
            <family val="2"/>
            <charset val="1"/>
          </rPr>
          <t>2: unknown
3: etc.</t>
        </r>
      </text>
    </comment>
    <comment ref="GO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
1
2
3
4
5
6: unknown</t>
        </r>
      </text>
    </comment>
    <comment ref="HH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I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J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K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L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HN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cytokines
2: TKIs
3: mTOR inhibitors
4: other treatment</t>
        </r>
      </text>
    </comment>
    <comment ref="HO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IFN+chemo
2: IL-2+chemo(HDIV)
3: IL-2+chemo(SC)
4: IL-2+IFN+chemo
5: etc.</t>
        </r>
      </text>
    </comment>
    <comment ref="HP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sunitinib
2: sorafenib
3: pazopanib
4: axitinib
5: tivozanib
6: bevacizumab+IFN
7: others(study)</t>
        </r>
      </text>
    </comment>
    <comment ref="HQ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everolimus
2: temsirolimus</t>
        </r>
      </text>
    </comment>
    <comment ref="HR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immuno Tx.(cell Tx., miniBMT, DC Tx.</t>
        </r>
        <r>
          <rPr>
            <sz val="9"/>
            <color rgb="FF000000"/>
            <rFont val="돋움"/>
            <family val="3"/>
            <charset val="129"/>
          </rPr>
          <t>등</t>
        </r>
        <r>
          <rPr>
            <sz val="9"/>
            <color rgb="FF000000"/>
            <rFont val="Tahoma"/>
            <family val="2"/>
            <charset val="1"/>
          </rPr>
          <t>)
2: chemo Tx.
3: other clinical trial
4: others</t>
        </r>
      </text>
    </comment>
    <comment ref="HS2" authorId="1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month</t>
        </r>
      </text>
    </comment>
    <comment ref="HT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0: </t>
        </r>
        <r>
          <rPr>
            <sz val="9"/>
            <color rgb="FF000000"/>
            <rFont val="돋움"/>
            <family val="3"/>
            <charset val="129"/>
          </rPr>
          <t>지속</t>
        </r>
        <r>
          <rPr>
            <sz val="9"/>
            <color rgb="FF000000"/>
            <rFont val="Tahoma"/>
            <family val="2"/>
            <charset val="1"/>
          </rPr>
          <t xml:space="preserve">(continue)
1: </t>
        </r>
        <r>
          <rPr>
            <sz val="9"/>
            <color rgb="FF000000"/>
            <rFont val="돋움"/>
            <family val="3"/>
            <charset val="129"/>
          </rPr>
          <t>진행</t>
        </r>
        <r>
          <rPr>
            <sz val="9"/>
            <color rgb="FF000000"/>
            <rFont val="Tahoma"/>
            <family val="2"/>
            <charset val="1"/>
          </rPr>
          <t xml:space="preserve">(PD)
2: </t>
        </r>
        <r>
          <rPr>
            <sz val="9"/>
            <color rgb="FF000000"/>
            <rFont val="돋움"/>
            <family val="3"/>
            <charset val="129"/>
          </rPr>
          <t>부작용</t>
        </r>
        <r>
          <rPr>
            <sz val="9"/>
            <color rgb="FF000000"/>
            <rFont val="Tahoma"/>
            <family val="2"/>
            <charset val="1"/>
          </rPr>
          <t>(AEs)</t>
        </r>
        <r>
          <rPr>
            <sz val="9"/>
            <color rgb="FF000000"/>
            <rFont val="돋움"/>
            <family val="3"/>
            <charset val="129"/>
          </rPr>
          <t xml:space="preserve">으로 중단
</t>
        </r>
        <r>
          <rPr>
            <sz val="9"/>
            <color rgb="FF000000"/>
            <rFont val="Tahoma"/>
            <family val="2"/>
            <charset val="1"/>
          </rPr>
          <t xml:space="preserve">3: </t>
        </r>
        <r>
          <rPr>
            <sz val="9"/>
            <color rgb="FF000000"/>
            <rFont val="돋움"/>
            <family val="3"/>
            <charset val="129"/>
          </rPr>
          <t xml:space="preserve">전신상태 악화로 중단
</t>
        </r>
        <r>
          <rPr>
            <sz val="9"/>
            <color rgb="FF000000"/>
            <rFont val="Tahoma"/>
            <family val="2"/>
            <charset val="1"/>
          </rPr>
          <t xml:space="preserve">4: </t>
        </r>
        <r>
          <rPr>
            <sz val="9"/>
            <color rgb="FF000000"/>
            <rFont val="돋움"/>
            <family val="3"/>
            <charset val="129"/>
          </rPr>
          <t xml:space="preserve">사망
</t>
        </r>
        <r>
          <rPr>
            <sz val="9"/>
            <color rgb="FF000000"/>
            <rFont val="Tahoma"/>
            <family val="2"/>
            <charset val="1"/>
          </rPr>
          <t>5: unknown</t>
        </r>
      </text>
    </comment>
    <comment ref="HU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CR
2: PR
3: SD
4: PD
5: unknown</t>
        </r>
      </text>
    </comment>
    <comment ref="HY2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month </t>
        </r>
        <r>
          <rPr>
            <sz val="9"/>
            <color indexed="81"/>
            <rFont val="돋움"/>
            <family val="3"/>
            <charset val="129"/>
          </rPr>
          <t>반올림함</t>
        </r>
      </text>
    </comment>
    <comment ref="HZ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0-1: </t>
        </r>
        <r>
          <rPr>
            <sz val="9"/>
            <color rgb="FF000000"/>
            <rFont val="돋움"/>
            <family val="3"/>
            <charset val="129"/>
          </rPr>
          <t>병진행</t>
        </r>
        <r>
          <rPr>
            <sz val="9"/>
            <color rgb="FF000000"/>
            <rFont val="Tahoma"/>
            <family val="2"/>
            <charset val="1"/>
          </rPr>
          <t xml:space="preserve">(PD)-new lesions
0-2: </t>
        </r>
        <r>
          <rPr>
            <sz val="9"/>
            <color rgb="FF000000"/>
            <rFont val="돋움"/>
            <family val="3"/>
            <charset val="129"/>
          </rPr>
          <t>병진행</t>
        </r>
        <r>
          <rPr>
            <sz val="9"/>
            <color rgb="FF000000"/>
            <rFont val="Tahoma"/>
            <family val="2"/>
            <charset val="1"/>
          </rPr>
          <t>(PD)-</t>
        </r>
        <r>
          <rPr>
            <sz val="9"/>
            <color rgb="FF000000"/>
            <rFont val="돋움"/>
            <family val="3"/>
            <charset val="129"/>
          </rPr>
          <t xml:space="preserve">기존 병소 진행
</t>
        </r>
        <r>
          <rPr>
            <sz val="9"/>
            <color rgb="FF000000"/>
            <rFont val="Tahoma"/>
            <family val="2"/>
            <charset val="1"/>
          </rPr>
          <t xml:space="preserve">1: </t>
        </r>
        <r>
          <rPr>
            <sz val="9"/>
            <color rgb="FF000000"/>
            <rFont val="돋움"/>
            <family val="3"/>
            <charset val="129"/>
          </rPr>
          <t>약제부작용</t>
        </r>
        <r>
          <rPr>
            <sz val="9"/>
            <color rgb="FF000000"/>
            <rFont val="Tahoma"/>
            <family val="2"/>
            <charset val="1"/>
          </rPr>
          <t xml:space="preserve">(AEs)
2: </t>
        </r>
        <r>
          <rPr>
            <sz val="9"/>
            <color rgb="FF000000"/>
            <rFont val="돋움"/>
            <family val="3"/>
            <charset val="129"/>
          </rPr>
          <t xml:space="preserve">전신상태악화
</t>
        </r>
        <r>
          <rPr>
            <sz val="9"/>
            <color rgb="FF000000"/>
            <rFont val="Tahoma"/>
            <family val="2"/>
            <charset val="1"/>
          </rPr>
          <t>3: unknown</t>
        </r>
      </text>
    </comment>
    <comment ref="IA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IB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IC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ID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1-1: 1</t>
        </r>
        <r>
          <rPr>
            <sz val="9"/>
            <color rgb="FF000000"/>
            <rFont val="돋움"/>
            <family val="3"/>
            <charset val="129"/>
          </rPr>
          <t xml:space="preserve">단계 감량
</t>
        </r>
        <r>
          <rPr>
            <sz val="9"/>
            <color rgb="FF000000"/>
            <rFont val="Tahoma"/>
            <family val="2"/>
            <charset val="1"/>
          </rPr>
          <t>1-2: 2</t>
        </r>
        <r>
          <rPr>
            <sz val="9"/>
            <color rgb="FF000000"/>
            <rFont val="돋움"/>
            <family val="3"/>
            <charset val="129"/>
          </rPr>
          <t xml:space="preserve">단계 감량
</t>
        </r>
        <r>
          <rPr>
            <sz val="9"/>
            <color rgb="FF000000"/>
            <rFont val="Tahoma"/>
            <family val="2"/>
            <charset val="1"/>
          </rPr>
          <t>1-3: 2</t>
        </r>
        <r>
          <rPr>
            <sz val="9"/>
            <color rgb="FF000000"/>
            <rFont val="돋움"/>
            <family val="3"/>
            <charset val="129"/>
          </rPr>
          <t>단계 이상 감량</t>
        </r>
        <r>
          <rPr>
            <sz val="9"/>
            <color rgb="FF000000"/>
            <rFont val="Tahoma"/>
            <family val="2"/>
            <charset val="1"/>
          </rPr>
          <t>1-4: etc.</t>
        </r>
      </text>
    </comment>
    <comment ref="IE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0: no
1: yes
2: </t>
        </r>
        <r>
          <rPr>
            <sz val="9"/>
            <color rgb="FF000000"/>
            <rFont val="돋움"/>
            <family val="3"/>
            <charset val="129"/>
          </rPr>
          <t xml:space="preserve">감량후증량
</t>
        </r>
        <r>
          <rPr>
            <sz val="9"/>
            <color rgb="FF000000"/>
            <rFont val="Tahoma"/>
            <family val="2"/>
            <charset val="1"/>
          </rPr>
          <t>2-1: 1</t>
        </r>
        <r>
          <rPr>
            <sz val="9"/>
            <color rgb="FF000000"/>
            <rFont val="돋움"/>
            <family val="3"/>
            <charset val="129"/>
          </rPr>
          <t xml:space="preserve">단계 감량후 원용량증량
</t>
        </r>
        <r>
          <rPr>
            <sz val="9"/>
            <color rgb="FF000000"/>
            <rFont val="Tahoma"/>
            <family val="2"/>
            <charset val="1"/>
          </rPr>
          <t>2-2: 2</t>
        </r>
        <r>
          <rPr>
            <sz val="9"/>
            <color rgb="FF000000"/>
            <rFont val="돋움"/>
            <family val="3"/>
            <charset val="129"/>
          </rPr>
          <t>단계 감량후</t>
        </r>
        <r>
          <rPr>
            <sz val="9"/>
            <color rgb="FF000000"/>
            <rFont val="Tahoma"/>
            <family val="2"/>
            <charset val="1"/>
          </rPr>
          <t>1</t>
        </r>
        <r>
          <rPr>
            <sz val="9"/>
            <color rgb="FF000000"/>
            <rFont val="돋움"/>
            <family val="3"/>
            <charset val="129"/>
          </rPr>
          <t xml:space="preserve">단계증량
</t>
        </r>
        <r>
          <rPr>
            <sz val="9"/>
            <color rgb="FF000000"/>
            <rFont val="Tahoma"/>
            <family val="2"/>
            <charset val="1"/>
          </rPr>
          <t>2-3: 2</t>
        </r>
        <r>
          <rPr>
            <sz val="9"/>
            <color rgb="FF000000"/>
            <rFont val="돋움"/>
            <family val="3"/>
            <charset val="129"/>
          </rPr>
          <t xml:space="preserve">단계 감량후 원용량증량
</t>
        </r>
        <r>
          <rPr>
            <sz val="9"/>
            <color rgb="FF000000"/>
            <rFont val="Tahoma"/>
            <family val="2"/>
            <charset val="1"/>
          </rPr>
          <t>2-4: 2</t>
        </r>
        <r>
          <rPr>
            <sz val="9"/>
            <color rgb="FF000000"/>
            <rFont val="돋움"/>
            <family val="3"/>
            <charset val="129"/>
          </rPr>
          <t xml:space="preserve">단계 이상 감량후 감량된용량 증량
</t>
        </r>
        <r>
          <rPr>
            <sz val="9"/>
            <color rgb="FF000000"/>
            <rFont val="Tahoma"/>
            <family val="2"/>
            <charset val="1"/>
          </rPr>
          <t>3: unknown
4: etc.</t>
        </r>
      </text>
    </comment>
    <comment ref="IF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0: no
1: yes
1-1: 2</t>
        </r>
        <r>
          <rPr>
            <sz val="9"/>
            <color rgb="FF000000"/>
            <rFont val="돋움"/>
            <family val="3"/>
            <charset val="129"/>
          </rPr>
          <t xml:space="preserve">주이하 중단
</t>
        </r>
        <r>
          <rPr>
            <sz val="9"/>
            <color rgb="FF000000"/>
            <rFont val="Tahoma"/>
            <family val="2"/>
            <charset val="1"/>
          </rPr>
          <t>1-2: 2~4</t>
        </r>
        <r>
          <rPr>
            <sz val="9"/>
            <color rgb="FF000000"/>
            <rFont val="돋움"/>
            <family val="3"/>
            <charset val="129"/>
          </rPr>
          <t xml:space="preserve">주 중단
</t>
        </r>
        <r>
          <rPr>
            <sz val="9"/>
            <color rgb="FF000000"/>
            <rFont val="Tahoma"/>
            <family val="2"/>
            <charset val="1"/>
          </rPr>
          <t>1-3: 4</t>
        </r>
        <r>
          <rPr>
            <sz val="9"/>
            <color rgb="FF000000"/>
            <rFont val="돋움"/>
            <family val="3"/>
            <charset val="129"/>
          </rPr>
          <t xml:space="preserve">주 이상 중단
</t>
        </r>
        <r>
          <rPr>
            <sz val="9"/>
            <color rgb="FF000000"/>
            <rFont val="Tahoma"/>
            <family val="2"/>
            <charset val="1"/>
          </rPr>
          <t>2: unknown
3: etc.</t>
        </r>
      </text>
    </comment>
    <comment ref="IH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lung
2: liver
3: brain
4: bone
5: LN
6: others</t>
        </r>
      </text>
    </comment>
    <comment ref="IK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lung
2: liver
3: brain
4: bone
5: LN
6: others</t>
        </r>
      </text>
    </comment>
    <comment ref="IN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lung
2: liver
3: brain
4: bone
5: LN
6: others</t>
        </r>
      </text>
    </comment>
    <comment ref="IQ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>1: lung
2: liver
3: brain
4: bone
5: LN
6: others</t>
        </r>
      </text>
    </comment>
    <comment ref="IS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>여러</t>
        </r>
        <r>
          <rPr>
            <sz val="9"/>
            <color rgb="FF000000"/>
            <rFont val="Tahoma"/>
            <family val="2"/>
            <charset val="1"/>
          </rPr>
          <t>metastatic control</t>
        </r>
        <r>
          <rPr>
            <sz val="9"/>
            <color rgb="FF000000"/>
            <rFont val="돋움"/>
            <family val="3"/>
            <charset val="129"/>
          </rPr>
          <t>중 가장 빠른날짜로</t>
        </r>
        <r>
          <rPr>
            <sz val="9"/>
            <color rgb="FF000000"/>
            <rFont val="Tahoma"/>
            <family val="2"/>
            <charset val="1"/>
          </rPr>
          <t>YYYY-MM-DD</t>
        </r>
      </text>
    </comment>
    <comment ref="IT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돋움"/>
            <family val="2"/>
            <charset val="129"/>
          </rPr>
          <t>해당장기에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대한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치료여부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IU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돋움"/>
            <family val="2"/>
            <charset val="129"/>
          </rPr>
          <t>해당장기에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대한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치료여부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IV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 xml:space="preserve">해당장기에 대한 치료여부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IW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돋움"/>
            <family val="2"/>
            <charset val="129"/>
          </rPr>
          <t>해당장기에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대한</t>
        </r>
        <r>
          <rPr>
            <sz val="9"/>
            <color rgb="FF000000"/>
            <rFont val="돋움"/>
            <family val="2"/>
            <charset val="129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치료여부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0: No
</t>
        </r>
        <r>
          <rPr>
            <sz val="9"/>
            <color rgb="FF000000"/>
            <rFont val="Tahoma"/>
            <family val="2"/>
          </rPr>
          <t>1: Yes</t>
        </r>
      </text>
    </comment>
    <comment ref="IX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 xml:space="preserve">해당장기에 대한 치료여부
</t>
        </r>
        <r>
          <rPr>
            <sz val="9"/>
            <color rgb="FF000000"/>
            <rFont val="Tahoma"/>
            <family val="2"/>
            <charset val="1"/>
          </rPr>
          <t>0: No
1: Yes
GKS</t>
        </r>
        <r>
          <rPr>
            <sz val="9"/>
            <color rgb="FF000000"/>
            <rFont val="돋움"/>
            <family val="3"/>
            <charset val="129"/>
          </rPr>
          <t>등 포함</t>
        </r>
      </text>
    </comment>
    <comment ref="IY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 xml:space="preserve">해당장기에 대한 치료여부
</t>
        </r>
        <r>
          <rPr>
            <sz val="9"/>
            <color rgb="FF000000"/>
            <rFont val="Tahoma"/>
            <family val="2"/>
            <charset val="1"/>
          </rPr>
          <t>0: No
1: Yes</t>
        </r>
      </text>
    </comment>
    <comment ref="IZ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돋움"/>
            <family val="3"/>
            <charset val="129"/>
          </rPr>
          <t>치료한 장기 이름</t>
        </r>
      </text>
    </comment>
    <comment ref="JA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1: palliative
2: curative
</t>
        </r>
        <r>
          <rPr>
            <sz val="9"/>
            <color rgb="FF000000"/>
            <rFont val="돋움"/>
            <family val="3"/>
            <charset val="129"/>
          </rPr>
          <t>예를 들어</t>
        </r>
        <r>
          <rPr>
            <sz val="9"/>
            <color rgb="FF000000"/>
            <rFont val="Tahoma"/>
            <family val="2"/>
            <charset val="1"/>
          </rPr>
          <t>complete resection</t>
        </r>
        <r>
          <rPr>
            <sz val="9"/>
            <color rgb="FF000000"/>
            <rFont val="돋움"/>
            <family val="3"/>
            <charset val="129"/>
          </rPr>
          <t>이나</t>
        </r>
        <r>
          <rPr>
            <sz val="9"/>
            <color rgb="FF000000"/>
            <rFont val="Tahoma"/>
            <family val="2"/>
            <charset val="1"/>
          </rPr>
          <t>cytoreduction</t>
        </r>
        <r>
          <rPr>
            <sz val="9"/>
            <color rgb="FF000000"/>
            <rFont val="돋움"/>
            <family val="3"/>
            <charset val="129"/>
          </rPr>
          <t>위한 것은</t>
        </r>
        <r>
          <rPr>
            <sz val="9"/>
            <color rgb="FF000000"/>
            <rFont val="Tahoma"/>
            <family val="2"/>
            <charset val="1"/>
          </rPr>
          <t>2 curative
Pending pathologic fx</t>
        </r>
        <r>
          <rPr>
            <sz val="9"/>
            <color rgb="FF000000"/>
            <rFont val="돋움"/>
            <family val="3"/>
            <charset val="129"/>
          </rPr>
          <t>로 뼈에 대한</t>
        </r>
        <r>
          <rPr>
            <sz val="9"/>
            <color rgb="FF000000"/>
            <rFont val="Tahoma"/>
            <family val="2"/>
            <charset val="1"/>
          </rPr>
          <t>curatage &amp; fixation</t>
        </r>
        <r>
          <rPr>
            <sz val="9"/>
            <color rgb="FF000000"/>
            <rFont val="돋움"/>
            <family val="3"/>
            <charset val="129"/>
          </rPr>
          <t>했다면</t>
        </r>
        <r>
          <rPr>
            <sz val="9"/>
            <color rgb="FF000000"/>
            <rFont val="Tahoma"/>
            <family val="2"/>
            <charset val="1"/>
          </rPr>
          <t>1 palliative</t>
        </r>
      </text>
    </comment>
    <comment ref="JB2" authorId="2" shapeId="0">
      <text>
        <r>
          <rPr>
            <b/>
            <sz val="9"/>
            <color rgb="FF000000"/>
            <rFont val="돋움"/>
            <family val="3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0: No metastasectomy
1: Partial control (removal)
2: Complete control (removal)
9: unknown
</t>
        </r>
      </text>
    </comment>
    <comment ref="JE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f/u loss
</t>
        </r>
        <r>
          <rPr>
            <sz val="9"/>
            <color rgb="FF000000"/>
            <rFont val="Tahoma"/>
            <family val="2"/>
          </rPr>
          <t>1: f/u</t>
        </r>
        <r>
          <rPr>
            <sz val="9"/>
            <color rgb="FF000000"/>
            <rFont val="돋움"/>
            <family val="2"/>
            <charset val="129"/>
          </rPr>
          <t>지속</t>
        </r>
      </text>
    </comment>
    <comment ref="JF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alive
</t>
        </r>
        <r>
          <rPr>
            <sz val="9"/>
            <color rgb="FF000000"/>
            <rFont val="Tahoma"/>
            <family val="2"/>
          </rPr>
          <t xml:space="preserve">1: death
</t>
        </r>
        <r>
          <rPr>
            <sz val="9"/>
            <color rgb="FF000000"/>
            <rFont val="Tahoma"/>
            <family val="2"/>
          </rPr>
          <t>2: unknown</t>
        </r>
      </text>
    </comment>
    <comment ref="JI2" authorId="2" shapeId="0">
      <text>
        <r>
          <rPr>
            <b/>
            <sz val="9"/>
            <color rgb="FF000000"/>
            <rFont val="돋움"/>
            <family val="2"/>
            <charset val="129"/>
          </rPr>
          <t>신암연구회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sz val="9"/>
            <color rgb="FF000000"/>
            <rFont val="Tahoma"/>
            <family val="2"/>
          </rPr>
          <t xml:space="preserve">0: alive
</t>
        </r>
        <r>
          <rPr>
            <sz val="9"/>
            <color rgb="FF000000"/>
            <rFont val="Tahoma"/>
            <family val="2"/>
          </rPr>
          <t xml:space="preserve">1: RCC related death
</t>
        </r>
        <r>
          <rPr>
            <sz val="9"/>
            <color rgb="FF000000"/>
            <rFont val="Tahoma"/>
            <family val="2"/>
          </rPr>
          <t xml:space="preserve">2: other cause death
</t>
        </r>
        <r>
          <rPr>
            <sz val="9"/>
            <color rgb="FF000000"/>
            <rFont val="Tahoma"/>
            <family val="2"/>
          </rPr>
          <t>3: unknown</t>
        </r>
      </text>
    </comment>
    <comment ref="FY11" authorId="0" shapeId="0">
      <text>
        <r>
          <rPr>
            <b/>
            <sz val="9"/>
            <color indexed="81"/>
            <rFont val="Tahoma"/>
            <family val="2"/>
          </rPr>
          <t>ncc:</t>
        </r>
        <r>
          <rPr>
            <sz val="9"/>
            <color indexed="81"/>
            <rFont val="Tahoma"/>
            <family val="2"/>
          </rPr>
          <t xml:space="preserve">
MK6482-012
CTLA4 3</t>
        </r>
        <r>
          <rPr>
            <sz val="9"/>
            <color indexed="81"/>
            <rFont val="돋움"/>
            <family val="3"/>
            <charset val="129"/>
          </rPr>
          <t>제</t>
        </r>
      </text>
    </comment>
  </commentList>
</comments>
</file>

<file path=xl/sharedStrings.xml><?xml version="1.0" encoding="utf-8"?>
<sst xmlns="http://schemas.openxmlformats.org/spreadsheetml/2006/main" count="417" uniqueCount="353">
  <si>
    <t>0 Female
1 Male</t>
    <phoneticPr fontId="2" type="noConversion"/>
  </si>
  <si>
    <t>(자동계산)</t>
    <phoneticPr fontId="2" type="noConversion"/>
  </si>
  <si>
    <t>0 (-)
1 (+)</t>
    <phoneticPr fontId="2" type="noConversion"/>
  </si>
  <si>
    <t>1: synchronous
2: metachronous
3: unknown</t>
    <phoneticPr fontId="2" type="noConversion"/>
  </si>
  <si>
    <t>0 Non-smoker
1 Ex-smoker (pre_diagnosis)
2 Ex-smoker (post_diagnosis)
3 Current smoker</t>
    <phoneticPr fontId="2" type="noConversion"/>
  </si>
  <si>
    <t>0:무증상1:증상은 있으나 일상생활 지장 없음2:증상이 있고 하루50%이하 침상생활3:증상이 있고 하루50%이상 침상생활4: bed-ridden
5: dead
6: unknown</t>
    <phoneticPr fontId="4" type="noConversion"/>
  </si>
  <si>
    <t>(자동계산)</t>
    <phoneticPr fontId="2" type="noConversion"/>
  </si>
  <si>
    <t>1 1
2 2
3 3
4 4
5 5
6 unknown</t>
    <phoneticPr fontId="2" type="noConversion"/>
  </si>
  <si>
    <t>1: incidentalloma
2: hematuria
3. flank pain
4. palpable mss
5. etc
6. unknown</t>
    <phoneticPr fontId="4" type="noConversion"/>
  </si>
  <si>
    <t>0: no
1: yes</t>
    <phoneticPr fontId="2" type="noConversion"/>
  </si>
  <si>
    <t>0: no
1: yes</t>
    <phoneticPr fontId="2" type="noConversion"/>
  </si>
  <si>
    <t>0: no
1: yes
9: unknown</t>
    <phoneticPr fontId="2" type="noConversion"/>
  </si>
  <si>
    <t>만성신장질환
0: no
1: yes</t>
    <phoneticPr fontId="4" type="noConversion"/>
  </si>
  <si>
    <t>뇌혈관
0: no
1: yes</t>
    <phoneticPr fontId="4" type="noConversion"/>
  </si>
  <si>
    <t>0: no
1: yes</t>
    <phoneticPr fontId="4" type="noConversion"/>
  </si>
  <si>
    <t>0 안함
1 혈액투석
2 복막투석
3 혈액 &amp; 복막 투석</t>
    <phoneticPr fontId="2" type="noConversion"/>
  </si>
  <si>
    <t>1: cT1a
2: cT1b
3: cT2a
4: cT2b
5: cT3a
6: cT3b
7: cT3c
8: cT4
9: Tx</t>
    <phoneticPr fontId="2" type="noConversion"/>
  </si>
  <si>
    <t>1: cN0
2: cN1
3: cNx</t>
    <phoneticPr fontId="2" type="noConversion"/>
  </si>
  <si>
    <t>1: cM0
2: cM1
3: cMx</t>
    <phoneticPr fontId="2" type="noConversion"/>
  </si>
  <si>
    <t xml:space="preserve">수술전
</t>
    <phoneticPr fontId="2" type="noConversion"/>
  </si>
  <si>
    <t xml:space="preserve">보정칼슘 농도 =
칼슘 실측정치+[(4-알부민 농도)*0.8]
(자동계산)
</t>
    <phoneticPr fontId="2" type="noConversion"/>
  </si>
  <si>
    <t>전이진단시점</t>
    <phoneticPr fontId="2" type="noConversion"/>
  </si>
  <si>
    <t>보정칼슘 농도 =
칼슘 실측정치+[(4-알부민 농도)*0.8]
(자동계산)</t>
    <phoneticPr fontId="2" type="noConversion"/>
  </si>
  <si>
    <t>1.laparoscopic
3.HALS
4.open
5.robot-assisted
6.percutaneous</t>
    <phoneticPr fontId="2" type="noConversion"/>
  </si>
  <si>
    <t xml:space="preserve">1 Radical
2 Partial
</t>
    <phoneticPr fontId="2" type="noConversion"/>
  </si>
  <si>
    <t>0 negative
1 positive</t>
    <phoneticPr fontId="2" type="noConversion"/>
  </si>
  <si>
    <t>0 Zero ischemia
1 Warm
2 Cold</t>
    <phoneticPr fontId="2" type="noConversion"/>
  </si>
  <si>
    <t>1 Yes
0 No</t>
    <phoneticPr fontId="2" type="noConversion"/>
  </si>
  <si>
    <t>1.right
2.left</t>
    <phoneticPr fontId="2" type="noConversion"/>
  </si>
  <si>
    <t>1 Exophytic (종양의 60% 이상이 신장표면
바깥)
2 Mesophytic 40-60%
3 Endophytic &lt; 40%
4 Hilar 종양이 pedicle에 5mm 미만으로 붙
어 있는 경우
9 Unknown</t>
    <phoneticPr fontId="2" type="noConversion"/>
  </si>
  <si>
    <t>1. clear cell
2 .papillary
3 .chromophobe
4 .collecting duct type
5 .unclassified (cancer)
14. multilocular cystic (Low malignancy
potential)
6. mixed
7 .Xp11.2 transposition
15. clear cell papillary
8 .AML
9. oncocytoma
10. leimyoma
11 .hemorrhagic cyst
12 .benign cyst
99. others</t>
    <phoneticPr fontId="2" type="noConversion"/>
  </si>
  <si>
    <t>0 No
1 level Ⅰ
2 level Ⅱ
3 level Ⅲ
4 level Ⅳ
9 Unknown</t>
    <phoneticPr fontId="2" type="noConversion"/>
  </si>
  <si>
    <t>1: T1a
2: T1b
3: T2a
4: T2b
5: T3a
6: T3b
7: T3c
8: T4
9: Tx</t>
    <phoneticPr fontId="2" type="noConversion"/>
  </si>
  <si>
    <t>1: N0
2: N1
3: Nx</t>
    <phoneticPr fontId="2" type="noConversion"/>
  </si>
  <si>
    <t>1: M0
2: M1
3: Mx</t>
    <phoneticPr fontId="2" type="noConversion"/>
  </si>
  <si>
    <t>1 Grade 1
2 Grade 2
3 Grade 3
4 Grade 4
9 Unkonwn</t>
    <phoneticPr fontId="2" type="noConversion"/>
  </si>
  <si>
    <t xml:space="preserve">0 (-)
1 (+)
</t>
    <phoneticPr fontId="2" type="noConversion"/>
  </si>
  <si>
    <t>0 (-)
1 (+)
9 unknown</t>
    <phoneticPr fontId="2" type="noConversion"/>
  </si>
  <si>
    <t xml:space="preserve">0. no
1. Yes
</t>
    <phoneticPr fontId="2" type="noConversion"/>
  </si>
  <si>
    <t>Vascular (muscle containing) invasion
0 (-)
1 (+)
9 unknown</t>
    <phoneticPr fontId="4" type="noConversion"/>
  </si>
  <si>
    <t>전이진단시점
0: no
1: yes</t>
    <phoneticPr fontId="2" type="noConversion"/>
  </si>
  <si>
    <t>1
2
3
4:≥4</t>
    <phoneticPr fontId="2" type="noConversion"/>
  </si>
  <si>
    <t>1: favorable(RF 0)
2: intermediate(RF 1-2)
3: poor(RF≥3)
9: unknown</t>
    <phoneticPr fontId="2" type="noConversion"/>
  </si>
  <si>
    <t>Risk factor개수
1: cor Ca&gt;10
2: LDH &gt;1.5xULM (300)
3: Hb &lt;13(남자), 11.5(여자)
4: ECOG PS 1이상
5: DFInt &lt; 1yr
9: N/A (평가 안됨)</t>
    <phoneticPr fontId="2" type="noConversion"/>
  </si>
  <si>
    <t>Risk factor개수
1: cor Ca&gt;10
2: platelet 450k이상
3: Hb &lt;13(남자), 11.5(여자)
4: ECOG PS 1이상
5: DFInt &lt; 1yr
6: neutrophil 6000이상
9: N/A (평가 안됨)</t>
    <phoneticPr fontId="2" type="noConversion"/>
  </si>
  <si>
    <t>1차치료
바로직전</t>
    <phoneticPr fontId="2" type="noConversion"/>
  </si>
  <si>
    <t>1: cytokines
2: TKIs
3: mTOR inhibitors
4: other treatment</t>
    <phoneticPr fontId="2" type="noConversion"/>
  </si>
  <si>
    <t>1: IFN+chemo
2: IL-2+chemo(HDIV)
3: IL-2+chemo(SC)
4: IL-2+IFN+chemo
5: etc.</t>
    <phoneticPr fontId="2" type="noConversion"/>
  </si>
  <si>
    <t>1: sunitinib
2: sorafenib
3: pazopanib
4: axitinib
5: tivozanib
6: bevacizumab+IFN
7: others(study)</t>
    <phoneticPr fontId="2" type="noConversion"/>
  </si>
  <si>
    <t>1: everolimus
2: temsirolimus</t>
    <phoneticPr fontId="2" type="noConversion"/>
  </si>
  <si>
    <t>0:지속(continue)
1:진행(PD)
2:부작용(AEs)으로 중단
3:전신상태 악화로 중단
4:사망
5: unknown</t>
    <phoneticPr fontId="2" type="noConversion"/>
  </si>
  <si>
    <t>검체 ID</t>
    <phoneticPr fontId="2" type="noConversion"/>
  </si>
  <si>
    <t>성명</t>
    <phoneticPr fontId="2" type="noConversion"/>
  </si>
  <si>
    <t>record ID</t>
    <phoneticPr fontId="2" type="noConversion"/>
  </si>
  <si>
    <t>등록번호</t>
  </si>
  <si>
    <t>수술시나이</t>
  </si>
  <si>
    <t>성별</t>
    <phoneticPr fontId="2" type="noConversion"/>
  </si>
  <si>
    <t>수술명(수가명)</t>
  </si>
  <si>
    <t>생년월일</t>
  </si>
  <si>
    <t>RCC 진단일</t>
  </si>
  <si>
    <t>RCC 진단일_진단 당시 연령</t>
  </si>
  <si>
    <t>신장 수술일</t>
  </si>
  <si>
    <t>biopsy</t>
    <phoneticPr fontId="2" type="noConversion"/>
  </si>
  <si>
    <t>신장 수술일_수술 당시 연령</t>
  </si>
  <si>
    <t>전이</t>
    <phoneticPr fontId="4" type="noConversion"/>
  </si>
  <si>
    <t>전이 발생 
양상</t>
  </si>
  <si>
    <t>전이 진단일</t>
  </si>
  <si>
    <t>전이 진단일_진단 당시 연령</t>
  </si>
  <si>
    <t>전신치료 시작일</t>
  </si>
  <si>
    <t>전신치료 시작일_시작 당시 연령</t>
  </si>
  <si>
    <t>흡연여부</t>
  </si>
  <si>
    <t>ECOG</t>
    <phoneticPr fontId="4" type="noConversion"/>
  </si>
  <si>
    <t>KPS</t>
  </si>
  <si>
    <t>Height 
(cm)</t>
  </si>
  <si>
    <t>Weight 
(kg)</t>
  </si>
  <si>
    <t>BMI</t>
    <phoneticPr fontId="2" type="noConversion"/>
  </si>
  <si>
    <t>ASA score</t>
    <phoneticPr fontId="2" type="noConversion"/>
  </si>
  <si>
    <t>증상유무</t>
  </si>
  <si>
    <t>증상기술</t>
  </si>
  <si>
    <t>고혈압</t>
  </si>
  <si>
    <t>당뇨</t>
  </si>
  <si>
    <t>고지혈증</t>
  </si>
  <si>
    <t>CKD</t>
  </si>
  <si>
    <t>CVA</t>
  </si>
  <si>
    <t>heart disease</t>
  </si>
  <si>
    <t>유전성 질환</t>
  </si>
  <si>
    <t>ESRD</t>
  </si>
  <si>
    <t>ESRD 
원인 (기술)</t>
  </si>
  <si>
    <t>Dialysis 
종류</t>
  </si>
  <si>
    <t>others</t>
  </si>
  <si>
    <t>Tumor (T)</t>
    <phoneticPr fontId="2" type="noConversion"/>
  </si>
  <si>
    <t>Lymph
node (N)</t>
    <phoneticPr fontId="2" type="noConversion"/>
  </si>
  <si>
    <t>metastasis (M)</t>
    <phoneticPr fontId="2" type="noConversion"/>
  </si>
  <si>
    <t>수술전
WBC</t>
    <phoneticPr fontId="2" type="noConversion"/>
  </si>
  <si>
    <t>수술전 
Hb</t>
    <phoneticPr fontId="4" type="noConversion"/>
  </si>
  <si>
    <t>수술전 
Plt</t>
    <phoneticPr fontId="4" type="noConversion"/>
  </si>
  <si>
    <t>수술전
Neutophil</t>
    <phoneticPr fontId="4" type="noConversion"/>
  </si>
  <si>
    <t>수술전
Lymphocyte</t>
    <phoneticPr fontId="4" type="noConversion"/>
  </si>
  <si>
    <t>수술전
NLR</t>
  </si>
  <si>
    <t>수술전 
ANC</t>
    <phoneticPr fontId="4" type="noConversion"/>
  </si>
  <si>
    <t>수술전 
CRP</t>
    <phoneticPr fontId="4" type="noConversion"/>
  </si>
  <si>
    <t>수술전 
LDH</t>
    <phoneticPr fontId="4" type="noConversion"/>
  </si>
  <si>
    <t>수술전
Alb</t>
    <phoneticPr fontId="4" type="noConversion"/>
  </si>
  <si>
    <t>수술전 
Ca</t>
    <phoneticPr fontId="4" type="noConversion"/>
  </si>
  <si>
    <t>수술전
corrected Ca</t>
    <phoneticPr fontId="2" type="noConversion"/>
  </si>
  <si>
    <t>수술전 
Chol</t>
    <phoneticPr fontId="4" type="noConversion"/>
  </si>
  <si>
    <t>수술전
Creatinine</t>
    <phoneticPr fontId="4" type="noConversion"/>
  </si>
  <si>
    <t>수술전
AST</t>
    <phoneticPr fontId="2" type="noConversion"/>
  </si>
  <si>
    <t>수술전
ALT</t>
    <phoneticPr fontId="2" type="noConversion"/>
  </si>
  <si>
    <t>수술전
Alkaline phosphatase</t>
    <phoneticPr fontId="4" type="noConversion"/>
  </si>
  <si>
    <t>수술전
Uric acid</t>
    <phoneticPr fontId="2" type="noConversion"/>
  </si>
  <si>
    <t>수술전 
MDRD-GFR</t>
  </si>
  <si>
    <t>WBC</t>
  </si>
  <si>
    <t>Hb</t>
  </si>
  <si>
    <t>Platelet</t>
  </si>
  <si>
    <t>ANC</t>
    <phoneticPr fontId="2" type="noConversion"/>
  </si>
  <si>
    <t>Neutophil</t>
    <phoneticPr fontId="4" type="noConversion"/>
  </si>
  <si>
    <t>Lymphocyte</t>
    <phoneticPr fontId="4" type="noConversion"/>
  </si>
  <si>
    <t>NLR</t>
  </si>
  <si>
    <t>ESR</t>
  </si>
  <si>
    <t>LDH</t>
  </si>
  <si>
    <t>Ca</t>
  </si>
  <si>
    <t>Albumin</t>
  </si>
  <si>
    <t>corrected Ca</t>
    <phoneticPr fontId="4" type="noConversion"/>
  </si>
  <si>
    <t>CRP</t>
  </si>
  <si>
    <t>Alkaline phosphatase</t>
  </si>
  <si>
    <t>SGOT</t>
  </si>
  <si>
    <t>SGPT</t>
  </si>
  <si>
    <t>Uric acid</t>
  </si>
  <si>
    <t>Cr</t>
  </si>
  <si>
    <t>MDRD GFR</t>
  </si>
  <si>
    <t>수술방법 1</t>
    <phoneticPr fontId="2" type="noConversion"/>
  </si>
  <si>
    <t>robot인경우 console time</t>
  </si>
  <si>
    <t>수술방법 2</t>
    <phoneticPr fontId="2" type="noConversion"/>
  </si>
  <si>
    <t>Partial Nx시 
margin</t>
  </si>
  <si>
    <t>safety 
margin(mm)</t>
  </si>
  <si>
    <t>Ischemia 
방법</t>
  </si>
  <si>
    <t>Ischemic 
time (min)</t>
  </si>
  <si>
    <t>Op. time (min)</t>
  </si>
  <si>
    <t>EBL(cc)</t>
  </si>
  <si>
    <t>수혈 여부</t>
  </si>
  <si>
    <t>술후 1일 Hb</t>
  </si>
  <si>
    <t>Laterality</t>
    <phoneticPr fontId="4" type="noConversion"/>
  </si>
  <si>
    <t>종양위치(2)</t>
  </si>
  <si>
    <t>Histology</t>
  </si>
  <si>
    <t>Thrombus 
level</t>
    <phoneticPr fontId="4" type="noConversion"/>
  </si>
  <si>
    <t>T stage</t>
  </si>
  <si>
    <t>N stage</t>
  </si>
  <si>
    <t>M stage</t>
  </si>
  <si>
    <t>Nucleolar
grade</t>
    <phoneticPr fontId="2" type="noConversion"/>
  </si>
  <si>
    <t>최장 직경
 (cm)</t>
  </si>
  <si>
    <t>Adrenal 
gland</t>
  </si>
  <si>
    <t>Sinus 
fat invasion</t>
    <phoneticPr fontId="4" type="noConversion"/>
  </si>
  <si>
    <t xml:space="preserve">Necrosis
</t>
    <phoneticPr fontId="4" type="noConversion"/>
  </si>
  <si>
    <t>Sarcomatoid differentiation</t>
    <phoneticPr fontId="4" type="noConversion"/>
  </si>
  <si>
    <t>Collecting 
duct invasion</t>
  </si>
  <si>
    <t>Lympho
vascular
 invasion</t>
    <phoneticPr fontId="4" type="noConversion"/>
  </si>
  <si>
    <t>술후 3개월
 Cr</t>
  </si>
  <si>
    <t>술후 6개월 
Cr</t>
  </si>
  <si>
    <t>술후 9개월
 Cr</t>
  </si>
  <si>
    <t>술후 12개월
 Cr</t>
  </si>
  <si>
    <t>술후 24개월
 Cr</t>
  </si>
  <si>
    <t>술후 36개월 
Cr</t>
  </si>
  <si>
    <t>술후 48개월
 Cr</t>
  </si>
  <si>
    <t>술후 60개월
 Cr</t>
  </si>
  <si>
    <t>마지막 Cr 
측정일</t>
  </si>
  <si>
    <t>마지막 Cr</t>
  </si>
  <si>
    <t>재발 종류</t>
  </si>
  <si>
    <t>재발 부위</t>
  </si>
  <si>
    <t>수술 여부</t>
  </si>
  <si>
    <t>수술 일자</t>
  </si>
  <si>
    <t>Lung mets(Y/N)</t>
    <phoneticPr fontId="4" type="noConversion"/>
  </si>
  <si>
    <t>Size (mm) of largest lung mets (If Yes)</t>
  </si>
  <si>
    <t>Liver mets(Y/N)</t>
  </si>
  <si>
    <t>Size (mm) of largest liver mets (If Yes)</t>
  </si>
  <si>
    <t>LN mets(Y/N)</t>
  </si>
  <si>
    <t>Size (mm) of largest LN mets (If Yes)</t>
  </si>
  <si>
    <t>Bone mets(Y/N)</t>
  </si>
  <si>
    <t>Brain mets(Y/N)</t>
  </si>
  <si>
    <t>Others mets(Y/N)</t>
  </si>
  <si>
    <t>other mets 1</t>
    <phoneticPr fontId="4" type="noConversion"/>
  </si>
  <si>
    <t>Number of metastatic organs</t>
  </si>
  <si>
    <t>1차 치료 시작일</t>
  </si>
  <si>
    <t>1차 치료 종료일</t>
  </si>
  <si>
    <t>ECOG-PS</t>
    <phoneticPr fontId="4" type="noConversion"/>
  </si>
  <si>
    <t>KPS</t>
    <phoneticPr fontId="2" type="noConversion"/>
  </si>
  <si>
    <t>Platelet</t>
    <phoneticPr fontId="4" type="noConversion"/>
  </si>
  <si>
    <t>Neutrophil</t>
    <phoneticPr fontId="4" type="noConversion"/>
  </si>
  <si>
    <t>Lymphocyte</t>
    <phoneticPr fontId="4" type="noConversion"/>
  </si>
  <si>
    <t>NLR</t>
    <phoneticPr fontId="4" type="noConversion"/>
  </si>
  <si>
    <t>LDH</t>
    <phoneticPr fontId="4" type="noConversion"/>
  </si>
  <si>
    <t>CRP</t>
    <phoneticPr fontId="4" type="noConversion"/>
  </si>
  <si>
    <t>Alkaline phosphatase</t>
    <phoneticPr fontId="4" type="noConversion"/>
  </si>
  <si>
    <t>MDRD GFR</t>
    <phoneticPr fontId="4" type="noConversion"/>
  </si>
  <si>
    <t>Disease free interval(DFI) &lt;1yr</t>
    <phoneticPr fontId="4" type="noConversion"/>
  </si>
  <si>
    <t>DFI
(개월)</t>
  </si>
  <si>
    <t>MSKCC risk group</t>
  </si>
  <si>
    <t>Heng risk group</t>
  </si>
  <si>
    <t>No_MSKCC risk group</t>
  </si>
  <si>
    <t>No_Heng risk group</t>
  </si>
  <si>
    <t>Lung mets</t>
    <phoneticPr fontId="4" type="noConversion"/>
  </si>
  <si>
    <t>Size of largest lung mets(if yes)</t>
  </si>
  <si>
    <t>Liver</t>
  </si>
  <si>
    <t>Size of largest liver mets(if yes)</t>
  </si>
  <si>
    <t>Lymph node</t>
  </si>
  <si>
    <t>Size of largest LN mets(if yes)</t>
  </si>
  <si>
    <t>Others 
mets(Y/N)</t>
  </si>
  <si>
    <t>Others 
mets 1</t>
    <phoneticPr fontId="4" type="noConversion"/>
  </si>
  <si>
    <t>Size of largest
 other mets1</t>
    <phoneticPr fontId="4" type="noConversion"/>
  </si>
  <si>
    <t xml:space="preserve">Others 
mets 2 </t>
    <phoneticPr fontId="4" type="noConversion"/>
  </si>
  <si>
    <t>Size of largest
 other mets2</t>
    <phoneticPr fontId="4" type="noConversion"/>
  </si>
  <si>
    <t>Others 
mets 3</t>
    <phoneticPr fontId="4" type="noConversion"/>
  </si>
  <si>
    <t>Size of largest
 other mets3</t>
    <phoneticPr fontId="4" type="noConversion"/>
  </si>
  <si>
    <t>Number of 
metastatic organs</t>
    <phoneticPr fontId="4" type="noConversion"/>
  </si>
  <si>
    <t>1차 치료제</t>
  </si>
  <si>
    <t>Cytokines</t>
  </si>
  <si>
    <t>Targeted therapy(TKIs)</t>
    <phoneticPr fontId="4" type="noConversion"/>
  </si>
  <si>
    <t>Targeted therapy(mTOR inhibitors)</t>
    <phoneticPr fontId="4" type="noConversion"/>
  </si>
  <si>
    <t>other treatment</t>
  </si>
  <si>
    <t>약제 종료까지의 기간</t>
  </si>
  <si>
    <t>Best response with first-line therapy</t>
  </si>
  <si>
    <t>PD 확인일</t>
  </si>
  <si>
    <t>PFS</t>
  </si>
  <si>
    <t>Date of best response</t>
  </si>
  <si>
    <t>Time to best response</t>
  </si>
  <si>
    <t>Reason of treatment change</t>
  </si>
  <si>
    <t>Grade 3 AEs</t>
  </si>
  <si>
    <t>Grade 4 AEs</t>
  </si>
  <si>
    <t>Death(drug related)</t>
  </si>
  <si>
    <t>치료약제 
감량</t>
  </si>
  <si>
    <t>치료약제 
증량</t>
  </si>
  <si>
    <t>치료약제 
투여 중단</t>
  </si>
  <si>
    <t>2차 치료 시작일</t>
  </si>
  <si>
    <t>2차 치료 종료일</t>
  </si>
  <si>
    <t>ECOG-PS</t>
  </si>
  <si>
    <t>Neutophil</t>
  </si>
  <si>
    <t>Lymphocyte</t>
  </si>
  <si>
    <t>corrected Ca</t>
  </si>
  <si>
    <t>Lung</t>
  </si>
  <si>
    <t>Bone</t>
  </si>
  <si>
    <t>Brain</t>
  </si>
  <si>
    <t>Others
mets</t>
  </si>
  <si>
    <t>2차 치료제</t>
  </si>
  <si>
    <t>Targeted therapy(TKIs)</t>
  </si>
  <si>
    <t>Targeted therapy(mTOR inhibitors)</t>
  </si>
  <si>
    <t>2차 치료 결과</t>
  </si>
  <si>
    <t>Best response with second-line treatment</t>
  </si>
  <si>
    <t>Grade 3 AEs</t>
    <phoneticPr fontId="4" type="noConversion"/>
  </si>
  <si>
    <t>치료약제 
감량</t>
    <phoneticPr fontId="2" type="noConversion"/>
  </si>
  <si>
    <t>1차 방사선치료 시행기간</t>
  </si>
  <si>
    <t>1차 방사선치료_부위(site)</t>
  </si>
  <si>
    <t>1차 방사선치료_radiation dose</t>
  </si>
  <si>
    <t>2차 방사선치료 시행기간</t>
  </si>
  <si>
    <t>2차 방사선치료_부위(site)</t>
  </si>
  <si>
    <t>2차 방사선치료_radiation dose</t>
  </si>
  <si>
    <t>3차 방사선치료 시행기간</t>
  </si>
  <si>
    <t>3차 방사선치료_부위(site)</t>
  </si>
  <si>
    <t>3차 방사선치료_radiation dose</t>
  </si>
  <si>
    <t>4차 방사선치료 시행기간</t>
  </si>
  <si>
    <t>4차 방사선치료_부위(site)</t>
  </si>
  <si>
    <t>4차 방사선치료_radiation dose</t>
  </si>
  <si>
    <t>Met1_control_Date</t>
  </si>
  <si>
    <t>Lung1</t>
  </si>
  <si>
    <t>Liver1</t>
  </si>
  <si>
    <t>LN1</t>
  </si>
  <si>
    <t>Bone1</t>
  </si>
  <si>
    <t>Brain1</t>
  </si>
  <si>
    <t>Other_Metz1</t>
  </si>
  <si>
    <t>Organ_M1</t>
  </si>
  <si>
    <t>Met1_goal</t>
  </si>
  <si>
    <t>Completeness1</t>
  </si>
  <si>
    <t>마지막 비뇨 추적일시</t>
  </si>
  <si>
    <t>마지막 병원 방문일</t>
  </si>
  <si>
    <t>추적지속여부</t>
  </si>
  <si>
    <t>생존유무</t>
  </si>
  <si>
    <t>생존 확인일</t>
  </si>
  <si>
    <t>사망일</t>
    <phoneticPr fontId="4" type="noConversion"/>
  </si>
  <si>
    <t>Outcomes/사망요인</t>
    <phoneticPr fontId="4" type="noConversion"/>
  </si>
  <si>
    <t>신장암진단 후 생존기간</t>
  </si>
  <si>
    <t>신장암전이후 생존기간</t>
  </si>
  <si>
    <t>Treatment</t>
  </si>
  <si>
    <t>KC-130</t>
  </si>
  <si>
    <t>정ㅂㅁ</t>
  </si>
  <si>
    <t>33-959</t>
  </si>
  <si>
    <t>Nephrectomy, partial</t>
  </si>
  <si>
    <t>KC-131</t>
  </si>
  <si>
    <t>박ㅈㅁ</t>
  </si>
  <si>
    <t>33-960</t>
  </si>
  <si>
    <t>Robot assisted laparascopic partial nephrectomy, M(SPUR)</t>
  </si>
  <si>
    <t>cough</t>
  </si>
  <si>
    <t>KC-132</t>
  </si>
  <si>
    <t>정ㄱㅈ</t>
  </si>
  <si>
    <t>33-961</t>
  </si>
  <si>
    <t>Hypothyroidism</t>
    <phoneticPr fontId="2" type="noConversion"/>
  </si>
  <si>
    <t>KC-135</t>
  </si>
  <si>
    <t>이ㅈㅎ</t>
  </si>
  <si>
    <t>33-964</t>
  </si>
  <si>
    <t>Robot assisted laparascopic partial nephrectomy, N(SPUR)</t>
  </si>
  <si>
    <t>KC-136</t>
  </si>
  <si>
    <t>안ㅇㅅ</t>
  </si>
  <si>
    <t>33-965</t>
  </si>
  <si>
    <t>Nephrectomy, radical, laparoscopic</t>
    <phoneticPr fontId="2" type="noConversion"/>
  </si>
  <si>
    <t>enuresis</t>
  </si>
  <si>
    <t>asthma, old 쓫</t>
    <phoneticPr fontId="2" type="noConversion"/>
  </si>
  <si>
    <t>KC-137</t>
  </si>
  <si>
    <t>이ㅊㅇ</t>
  </si>
  <si>
    <t>33-966</t>
  </si>
  <si>
    <t>Robot assisted laparascopic partial nephrectomy, N(SPUR) Retroperitoneal</t>
  </si>
  <si>
    <t>KC-138</t>
  </si>
  <si>
    <t>안ㅎㅅ</t>
  </si>
  <si>
    <t>33-967</t>
  </si>
  <si>
    <t>Nephrectomy, radical</t>
  </si>
  <si>
    <t>KC-142</t>
  </si>
  <si>
    <t>이ㅈㅇ</t>
  </si>
  <si>
    <t>33-971</t>
  </si>
  <si>
    <t>KC-144</t>
  </si>
  <si>
    <t>이ㄱㅇ</t>
  </si>
  <si>
    <t>33-973</t>
  </si>
  <si>
    <t>Nephrectomy, radical</t>
    <phoneticPr fontId="2" type="noConversion"/>
  </si>
  <si>
    <t>dizziness</t>
  </si>
  <si>
    <t>3,4,5</t>
    <phoneticPr fontId="2" type="noConversion"/>
  </si>
  <si>
    <t>3,4,5,6</t>
    <phoneticPr fontId="2" type="noConversion"/>
  </si>
  <si>
    <t>clinical trial</t>
    <phoneticPr fontId="2" type="noConversion"/>
  </si>
  <si>
    <t>KC-146</t>
  </si>
  <si>
    <t>김ㅁㄱ</t>
  </si>
  <si>
    <t>33-975</t>
  </si>
  <si>
    <t>KC-148</t>
  </si>
  <si>
    <t>문ㄴㅅ</t>
  </si>
  <si>
    <t>33-976</t>
  </si>
  <si>
    <t>Robot assisted laparascopic partial nephrectomy, M(SPUR) with adrenalectomy, Rt</t>
    <phoneticPr fontId="2" type="noConversion"/>
  </si>
  <si>
    <t>KC-151</t>
  </si>
  <si>
    <t>정ㅂㅊ</t>
  </si>
  <si>
    <t>33-978</t>
  </si>
  <si>
    <t>KC-152</t>
  </si>
  <si>
    <t>이ㄱㅅ</t>
  </si>
  <si>
    <t>33-979</t>
  </si>
  <si>
    <t>Robot assisted laparascopic partial nephrectomy, M(SPUR) Retroperitoneal</t>
    <phoneticPr fontId="2" type="noConversion"/>
  </si>
  <si>
    <t>KC-153</t>
  </si>
  <si>
    <t>이ㅁㅅ</t>
  </si>
  <si>
    <t>33-980</t>
  </si>
  <si>
    <t>back pain,chest discomfort,nausea</t>
  </si>
  <si>
    <t>cataract</t>
    <phoneticPr fontId="2" type="noConversion"/>
  </si>
  <si>
    <t>KC-155</t>
  </si>
  <si>
    <t>윤ㅇㅊ</t>
  </si>
  <si>
    <t>33-982</t>
  </si>
  <si>
    <t>KC-157</t>
  </si>
  <si>
    <t>최ㅊㅅ</t>
  </si>
  <si>
    <t>33-984</t>
  </si>
  <si>
    <t>Robot assisted laparascopic partial nephrectomy, M(SPUR)</t>
    <phoneticPr fontId="2" type="noConversion"/>
  </si>
  <si>
    <t>MI</t>
    <phoneticPr fontId="2" type="noConversion"/>
  </si>
  <si>
    <t>KC-149</t>
    <phoneticPr fontId="2" type="noConversion"/>
  </si>
  <si>
    <t>송ㅇㅅ</t>
    <phoneticPr fontId="2" type="noConversion"/>
  </si>
  <si>
    <t>33-986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</si>
</sst>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);[Red]\(0.0\)"/>
    <numFmt numFmtId="177" formatCode="0.00_ "/>
    <numFmt numFmtId="178" formatCode="0.0_ "/>
    <numFmt numFmtId="179" formatCode="0.00_);[Red]\(0.00\)"/>
    <numFmt numFmtId="180" formatCode="0_);[Red]\(0\)"/>
    <numFmt numFmtId="181" formatCode="yyyy\-mm\-dd"/>
  </numFmts>
  <fonts count="34" x14ac:knownFonts="1"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</font>
    <font>
      <b/>
      <sz val="8"/>
      <color theme="1"/>
      <name val="Arial"/>
      <family val="2"/>
      <charset val="1"/>
    </font>
    <font>
      <b/>
      <sz val="8"/>
      <color theme="1"/>
      <name val="맑은 고딕"/>
      <family val="2"/>
      <charset val="129"/>
    </font>
    <font>
      <sz val="1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굴림"/>
      <family val="3"/>
      <charset val="129"/>
    </font>
    <font>
      <sz val="9"/>
      <color indexed="81"/>
      <name val="돋움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돋움"/>
      <family val="3"/>
      <charset val="129"/>
    </font>
    <font>
      <sz val="9"/>
      <color rgb="FF000000"/>
      <name val="돋움"/>
      <family val="2"/>
      <charset val="129"/>
    </font>
    <font>
      <b/>
      <sz val="8"/>
      <color rgb="FF000000"/>
      <name val="맑은 고딕"/>
      <family val="2"/>
      <charset val="129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8"/>
      <name val="맑은 고딕"/>
      <family val="3"/>
      <charset val="129"/>
      <scheme val="minor"/>
    </font>
    <font>
      <b/>
      <sz val="8"/>
      <name val="맑은 고딕"/>
      <family val="2"/>
      <charset val="129"/>
    </font>
    <font>
      <b/>
      <sz val="8"/>
      <name val="Arial"/>
      <family val="2"/>
      <charset val="1"/>
    </font>
    <font>
      <b/>
      <sz val="8"/>
      <color rgb="FFC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rgb="FFC6D9F1"/>
      </patternFill>
    </fill>
    <fill>
      <patternFill patternType="solid">
        <fgColor theme="4" tint="0.59999389629810485"/>
        <bgColor rgb="FFB7DEE8"/>
      </patternFill>
    </fill>
    <fill>
      <patternFill patternType="solid">
        <fgColor theme="9" tint="-0.249977111117893"/>
        <bgColor rgb="FF008080"/>
      </patternFill>
    </fill>
    <fill>
      <patternFill patternType="solid">
        <fgColor theme="5" tint="0.79998168889431442"/>
        <bgColor rgb="FFE6B9B8"/>
      </patternFill>
    </fill>
    <fill>
      <patternFill patternType="solid">
        <fgColor theme="5" tint="0.39997558519241921"/>
        <bgColor rgb="FFDDD9C3"/>
      </patternFill>
    </fill>
    <fill>
      <patternFill patternType="solid">
        <fgColor theme="5" tint="0.39997558519241921"/>
        <bgColor rgb="FFCCC1DA"/>
      </patternFill>
    </fill>
    <fill>
      <patternFill patternType="solid">
        <fgColor rgb="FFFFFF00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rgb="FFCCC1DA"/>
        <bgColor rgb="FFE6B9B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C3D69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rgb="FFC3D69B"/>
      </patternFill>
    </fill>
    <fill>
      <patternFill patternType="solid">
        <fgColor theme="7" tint="-0.249977111117893"/>
        <bgColor rgb="FF7F7F7F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EBF1DE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80" fontId="7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77" fontId="7" fillId="10" borderId="4" xfId="0" applyNumberFormat="1" applyFont="1" applyFill="1" applyBorder="1" applyAlignment="1">
      <alignment horizontal="center" vertical="center" wrapText="1"/>
    </xf>
    <xf numFmtId="178" fontId="7" fillId="10" borderId="4" xfId="0" applyNumberFormat="1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179" fontId="7" fillId="10" borderId="4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/>
    </xf>
    <xf numFmtId="180" fontId="26" fillId="6" borderId="1" xfId="0" applyNumberFormat="1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49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180" fontId="7" fillId="7" borderId="3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 wrapText="1"/>
    </xf>
    <xf numFmtId="176" fontId="27" fillId="9" borderId="1" xfId="0" applyNumberFormat="1" applyFont="1" applyFill="1" applyBorder="1" applyAlignment="1">
      <alignment horizontal="center" vertical="center" wrapText="1"/>
    </xf>
    <xf numFmtId="180" fontId="27" fillId="9" borderId="1" xfId="0" applyNumberFormat="1" applyFont="1" applyFill="1" applyBorder="1" applyAlignment="1">
      <alignment horizontal="center" vertical="center" wrapText="1"/>
    </xf>
    <xf numFmtId="177" fontId="27" fillId="9" borderId="1" xfId="0" applyNumberFormat="1" applyFont="1" applyFill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177" fontId="27" fillId="8" borderId="1" xfId="0" applyNumberFormat="1" applyFont="1" applyFill="1" applyBorder="1" applyAlignment="1">
      <alignment horizontal="center" vertical="center" wrapText="1"/>
    </xf>
    <xf numFmtId="179" fontId="27" fillId="9" borderId="1" xfId="0" applyNumberFormat="1" applyFont="1" applyFill="1" applyBorder="1" applyAlignment="1">
      <alignment horizontal="center" vertical="center" wrapText="1"/>
    </xf>
    <xf numFmtId="180" fontId="25" fillId="11" borderId="1" xfId="0" applyNumberFormat="1" applyFont="1" applyFill="1" applyBorder="1" applyAlignment="1">
      <alignment horizontal="left" vertical="center"/>
    </xf>
    <xf numFmtId="180" fontId="25" fillId="11" borderId="1" xfId="0" applyNumberFormat="1" applyFont="1" applyFill="1" applyBorder="1" applyAlignment="1">
      <alignment horizontal="left" vertical="center" wrapText="1"/>
    </xf>
    <xf numFmtId="0" fontId="25" fillId="11" borderId="1" xfId="0" applyFont="1" applyFill="1" applyBorder="1" applyAlignment="1">
      <alignment horizontal="left" vertical="center"/>
    </xf>
    <xf numFmtId="0" fontId="25" fillId="11" borderId="1" xfId="0" applyFont="1" applyFill="1" applyBorder="1" applyAlignment="1">
      <alignment horizontal="left" vertical="center" wrapText="1"/>
    </xf>
    <xf numFmtId="176" fontId="25" fillId="11" borderId="1" xfId="0" applyNumberFormat="1" applyFont="1" applyFill="1" applyBorder="1" applyAlignment="1">
      <alignment horizontal="left" vertical="center" wrapText="1"/>
    </xf>
    <xf numFmtId="49" fontId="25" fillId="11" borderId="1" xfId="0" applyNumberFormat="1" applyFont="1" applyFill="1" applyBorder="1" applyAlignment="1">
      <alignment horizontal="left" vertical="center" wrapText="1"/>
    </xf>
    <xf numFmtId="180" fontId="7" fillId="11" borderId="1" xfId="0" applyNumberFormat="1" applyFont="1" applyFill="1" applyBorder="1" applyAlignment="1">
      <alignment horizontal="left" vertical="center" wrapText="1"/>
    </xf>
    <xf numFmtId="176" fontId="25" fillId="11" borderId="1" xfId="0" applyNumberFormat="1" applyFont="1" applyFill="1" applyBorder="1" applyAlignment="1">
      <alignment horizontal="left" vertical="center"/>
    </xf>
    <xf numFmtId="180" fontId="25" fillId="12" borderId="1" xfId="0" applyNumberFormat="1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left" vertical="center"/>
    </xf>
    <xf numFmtId="49" fontId="25" fillId="12" borderId="1" xfId="0" applyNumberFormat="1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 wrapText="1"/>
    </xf>
    <xf numFmtId="49" fontId="25" fillId="12" borderId="1" xfId="0" applyNumberFormat="1" applyFont="1" applyFill="1" applyBorder="1" applyAlignment="1">
      <alignment horizontal="center" vertical="center" wrapText="1"/>
    </xf>
    <xf numFmtId="176" fontId="7" fillId="12" borderId="1" xfId="0" applyNumberFormat="1" applyFont="1" applyFill="1" applyBorder="1" applyAlignment="1">
      <alignment horizontal="center" vertical="center" wrapText="1"/>
    </xf>
    <xf numFmtId="180" fontId="25" fillId="12" borderId="1" xfId="0" applyNumberFormat="1" applyFont="1" applyFill="1" applyBorder="1" applyAlignment="1">
      <alignment horizontal="center" vertical="center" wrapText="1"/>
    </xf>
    <xf numFmtId="176" fontId="25" fillId="3" borderId="1" xfId="0" applyNumberFormat="1" applyFont="1" applyFill="1" applyBorder="1" applyAlignment="1">
      <alignment horizontal="center" vertical="center" wrapText="1"/>
    </xf>
    <xf numFmtId="181" fontId="25" fillId="3" borderId="1" xfId="0" applyNumberFormat="1" applyFont="1" applyFill="1" applyBorder="1" applyAlignment="1">
      <alignment horizontal="center" vertical="center" wrapText="1"/>
    </xf>
    <xf numFmtId="176" fontId="25" fillId="3" borderId="1" xfId="0" applyNumberFormat="1" applyFont="1" applyFill="1" applyBorder="1" applyAlignment="1">
      <alignment horizontal="center" vertical="center"/>
    </xf>
    <xf numFmtId="180" fontId="24" fillId="11" borderId="3" xfId="0" applyNumberFormat="1" applyFont="1" applyFill="1" applyBorder="1" applyAlignment="1">
      <alignment horizontal="center" vertical="center"/>
    </xf>
    <xf numFmtId="180" fontId="7" fillId="11" borderId="3" xfId="0" applyNumberFormat="1" applyFont="1" applyFill="1" applyBorder="1" applyAlignment="1">
      <alignment horizontal="center" vertical="center"/>
    </xf>
    <xf numFmtId="181" fontId="7" fillId="11" borderId="3" xfId="0" applyNumberFormat="1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 wrapText="1"/>
    </xf>
    <xf numFmtId="0" fontId="28" fillId="13" borderId="1" xfId="0" applyFont="1" applyFill="1" applyBorder="1" applyAlignment="1">
      <alignment horizontal="center" vertical="center" wrapText="1"/>
    </xf>
    <xf numFmtId="0" fontId="29" fillId="1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178" fontId="25" fillId="14" borderId="1" xfId="0" applyNumberFormat="1" applyFont="1" applyFill="1" applyBorder="1" applyAlignment="1">
      <alignment horizontal="center" vertical="center" wrapText="1"/>
    </xf>
    <xf numFmtId="179" fontId="25" fillId="14" borderId="1" xfId="0" applyNumberFormat="1" applyFont="1" applyFill="1" applyBorder="1" applyAlignment="1">
      <alignment horizontal="center" vertical="center" wrapText="1"/>
    </xf>
    <xf numFmtId="0" fontId="28" fillId="15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29" fillId="16" borderId="1" xfId="0" applyFont="1" applyFill="1" applyBorder="1" applyAlignment="1">
      <alignment horizontal="center" vertical="center" wrapText="1"/>
    </xf>
    <xf numFmtId="0" fontId="25" fillId="16" borderId="1" xfId="0" applyFont="1" applyFill="1" applyBorder="1" applyAlignment="1">
      <alignment horizontal="center" vertical="center" wrapText="1"/>
    </xf>
    <xf numFmtId="0" fontId="30" fillId="16" borderId="1" xfId="0" applyFont="1" applyFill="1" applyBorder="1" applyAlignment="1">
      <alignment horizontal="center" vertical="center" wrapText="1"/>
    </xf>
    <xf numFmtId="49" fontId="25" fillId="16" borderId="1" xfId="0" applyNumberFormat="1" applyFont="1" applyFill="1" applyBorder="1" applyAlignment="1">
      <alignment horizontal="center" vertical="center" wrapText="1"/>
    </xf>
    <xf numFmtId="0" fontId="24" fillId="17" borderId="1" xfId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179" fontId="7" fillId="18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9" borderId="1" xfId="1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1" borderId="1" xfId="1" applyFont="1" applyFill="1" applyBorder="1" applyAlignment="1">
      <alignment horizontal="center" vertical="center" wrapText="1"/>
    </xf>
    <xf numFmtId="0" fontId="31" fillId="21" borderId="1" xfId="1" applyFont="1" applyFill="1" applyBorder="1" applyAlignment="1">
      <alignment horizontal="center" vertical="center" wrapText="1"/>
    </xf>
    <xf numFmtId="0" fontId="25" fillId="21" borderId="1" xfId="1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2" fillId="22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14" fontId="32" fillId="0" borderId="1" xfId="0" applyNumberFormat="1" applyFont="1" applyBorder="1" applyAlignment="1">
      <alignment horizontal="left" vertical="center"/>
    </xf>
    <xf numFmtId="176" fontId="32" fillId="0" borderId="1" xfId="0" applyNumberFormat="1" applyFont="1" applyBorder="1" applyAlignment="1">
      <alignment horizontal="left" vertical="center"/>
    </xf>
    <xf numFmtId="0" fontId="6" fillId="0" borderId="1" xfId="0" applyFont="1" applyBorder="1">
      <alignment vertical="center"/>
    </xf>
    <xf numFmtId="177" fontId="32" fillId="0" borderId="1" xfId="0" applyNumberFormat="1" applyFont="1" applyBorder="1" applyAlignment="1">
      <alignment horizontal="left" vertical="center"/>
    </xf>
    <xf numFmtId="177" fontId="32" fillId="0" borderId="1" xfId="0" applyNumberFormat="1" applyFont="1" applyFill="1" applyBorder="1" applyAlignment="1">
      <alignment horizontal="left" vertical="center"/>
    </xf>
    <xf numFmtId="178" fontId="32" fillId="0" borderId="1" xfId="0" applyNumberFormat="1" applyFont="1" applyBorder="1" applyAlignment="1">
      <alignment horizontal="left" vertical="center"/>
    </xf>
    <xf numFmtId="179" fontId="32" fillId="0" borderId="1" xfId="0" applyNumberFormat="1" applyFont="1" applyBorder="1" applyAlignment="1">
      <alignment horizontal="left" vertical="center"/>
    </xf>
    <xf numFmtId="14" fontId="32" fillId="0" borderId="1" xfId="0" applyNumberFormat="1" applyFont="1" applyFill="1" applyBorder="1" applyAlignment="1">
      <alignment horizontal="left" vertical="center"/>
    </xf>
    <xf numFmtId="176" fontId="32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178" fontId="32" fillId="0" borderId="1" xfId="0" applyNumberFormat="1" applyFont="1" applyFill="1" applyBorder="1" applyAlignment="1">
      <alignment horizontal="left" vertical="center"/>
    </xf>
    <xf numFmtId="179" fontId="32" fillId="0" borderId="1" xfId="0" applyNumberFormat="1" applyFont="1" applyFill="1" applyBorder="1" applyAlignment="1">
      <alignment horizontal="left" vertical="center"/>
    </xf>
    <xf numFmtId="0" fontId="32" fillId="0" borderId="1" xfId="0" applyFont="1" applyFill="1" applyBorder="1" applyAlignment="1" applyProtection="1">
      <alignment horizontal="left" vertical="center" wrapText="1"/>
    </xf>
    <xf numFmtId="176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0" fontId="33" fillId="0" borderId="1" xfId="0" applyFont="1" applyBorder="1">
      <alignment vertical="center"/>
    </xf>
  </cellXfs>
  <cellStyles count="2">
    <cellStyle name="TableStyleLight1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L19"/>
  <sheetViews>
    <sheetView tabSelected="1" workbookViewId="0">
      <selection activeCell="DE29" sqref="DE29"/>
    </sheetView>
  </sheetViews>
  <sheetFormatPr defaultRowHeight="16.5" x14ac:dyDescent="0.3"/>
  <cols>
    <col min="4" max="6" width="9.125" bestFit="1" customWidth="1"/>
    <col min="8" max="9" width="9.75" bestFit="1" customWidth="1"/>
    <col min="10" max="10" width="9.125" bestFit="1" customWidth="1"/>
    <col min="11" max="11" width="9.75" bestFit="1" customWidth="1"/>
    <col min="13" max="14" width="9.125" bestFit="1" customWidth="1"/>
    <col min="20" max="21" width="9.125" bestFit="1" customWidth="1"/>
    <col min="23" max="27" width="9.125" bestFit="1" customWidth="1"/>
    <col min="29" max="36" width="9.125" bestFit="1" customWidth="1"/>
    <col min="38" max="38" width="9.125" bestFit="1" customWidth="1"/>
    <col min="40" max="61" width="9.125" bestFit="1" customWidth="1"/>
    <col min="81" max="106" width="9.125" bestFit="1" customWidth="1"/>
    <col min="117" max="117" width="9.125" bestFit="1" customWidth="1"/>
    <col min="121" max="121" width="9.125" bestFit="1" customWidth="1"/>
    <col min="131" max="131" width="9.125" bestFit="1" customWidth="1"/>
    <col min="132" max="132" width="9.75" bestFit="1" customWidth="1"/>
    <col min="134" max="141" width="9.125" bestFit="1" customWidth="1"/>
    <col min="143" max="146" width="9.125" bestFit="1" customWidth="1"/>
    <col min="148" max="154" width="9.125" bestFit="1" customWidth="1"/>
    <col min="156" max="157" width="9.125" bestFit="1" customWidth="1"/>
    <col min="160" max="160" width="9.125" bestFit="1" customWidth="1"/>
    <col min="175" max="175" width="9.125" bestFit="1" customWidth="1"/>
    <col min="176" max="176" width="9.75" bestFit="1" customWidth="1"/>
    <col min="177" max="177" width="9.125" bestFit="1" customWidth="1"/>
  </cols>
  <sheetData>
    <row r="1" spans="1:272" s="2" customFormat="1" ht="114" customHeight="1" x14ac:dyDescent="0.3">
      <c r="A1" s="1"/>
      <c r="B1" s="1"/>
      <c r="C1" s="1"/>
      <c r="D1" s="1"/>
      <c r="F1" s="3" t="s">
        <v>0</v>
      </c>
      <c r="G1" s="1"/>
      <c r="H1" s="1"/>
      <c r="J1" s="2" t="s">
        <v>1</v>
      </c>
      <c r="L1" s="4"/>
      <c r="N1" s="3" t="s">
        <v>2</v>
      </c>
      <c r="O1" s="3" t="s">
        <v>3</v>
      </c>
      <c r="P1" s="12"/>
      <c r="Q1" s="12"/>
      <c r="R1" s="12"/>
      <c r="S1" s="12"/>
      <c r="T1" s="3" t="s">
        <v>4</v>
      </c>
      <c r="U1" s="5" t="s">
        <v>5</v>
      </c>
      <c r="V1" s="12"/>
      <c r="Y1" s="107" t="s">
        <v>6</v>
      </c>
      <c r="Z1" s="3" t="s">
        <v>7</v>
      </c>
      <c r="AA1" s="5" t="s">
        <v>8</v>
      </c>
      <c r="AC1" s="3" t="s">
        <v>9</v>
      </c>
      <c r="AD1" s="3" t="s">
        <v>10</v>
      </c>
      <c r="AE1" s="3" t="s">
        <v>11</v>
      </c>
      <c r="AF1" s="5" t="s">
        <v>12</v>
      </c>
      <c r="AG1" s="5" t="s">
        <v>13</v>
      </c>
      <c r="AH1" s="5" t="s">
        <v>14</v>
      </c>
      <c r="AI1" s="5" t="s">
        <v>14</v>
      </c>
      <c r="AL1" s="3" t="s">
        <v>15</v>
      </c>
      <c r="AM1" s="4"/>
      <c r="AN1" s="3" t="s">
        <v>16</v>
      </c>
      <c r="AO1" s="3" t="s">
        <v>17</v>
      </c>
      <c r="AP1" s="3" t="s">
        <v>18</v>
      </c>
      <c r="AQ1" s="22" t="s">
        <v>19</v>
      </c>
      <c r="AV1" s="6" t="s">
        <v>1</v>
      </c>
      <c r="AZ1" s="108"/>
      <c r="BB1" s="109" t="s">
        <v>20</v>
      </c>
      <c r="BD1" s="11"/>
      <c r="BJ1" s="10" t="s">
        <v>21</v>
      </c>
      <c r="BK1" s="7"/>
      <c r="BL1" s="4"/>
      <c r="BM1" s="4"/>
      <c r="BN1" s="7"/>
      <c r="BO1" s="7"/>
      <c r="BP1" s="8" t="s">
        <v>1</v>
      </c>
      <c r="BQ1" s="4"/>
      <c r="BR1" s="4"/>
      <c r="BS1" s="7"/>
      <c r="BT1" s="7"/>
      <c r="BU1" s="9" t="s">
        <v>22</v>
      </c>
      <c r="BV1" s="10"/>
      <c r="BW1" s="4"/>
      <c r="BX1" s="4"/>
      <c r="BY1" s="4"/>
      <c r="BZ1" s="7"/>
      <c r="CA1" s="10"/>
      <c r="CB1" s="4"/>
      <c r="CC1" s="13" t="s">
        <v>23</v>
      </c>
      <c r="CD1" s="1"/>
      <c r="CE1" s="13" t="s">
        <v>24</v>
      </c>
      <c r="CF1" s="13" t="s">
        <v>25</v>
      </c>
      <c r="CG1" s="1"/>
      <c r="CH1" s="13" t="s">
        <v>26</v>
      </c>
      <c r="CI1" s="1"/>
      <c r="CJ1" s="1"/>
      <c r="CK1" s="1"/>
      <c r="CL1" s="13" t="s">
        <v>27</v>
      </c>
      <c r="CM1" s="88"/>
      <c r="CN1" s="3" t="s">
        <v>28</v>
      </c>
      <c r="CO1" s="13" t="s">
        <v>29</v>
      </c>
      <c r="CP1" s="3" t="s">
        <v>30</v>
      </c>
      <c r="CQ1" s="3" t="s">
        <v>31</v>
      </c>
      <c r="CR1" s="3" t="s">
        <v>32</v>
      </c>
      <c r="CS1" s="3" t="s">
        <v>33</v>
      </c>
      <c r="CT1" s="3" t="s">
        <v>34</v>
      </c>
      <c r="CU1" s="3" t="s">
        <v>35</v>
      </c>
      <c r="CV1" s="107"/>
      <c r="CW1" s="3" t="s">
        <v>36</v>
      </c>
      <c r="CX1" s="3" t="s">
        <v>37</v>
      </c>
      <c r="CY1" s="3" t="s">
        <v>38</v>
      </c>
      <c r="CZ1" s="3" t="s">
        <v>36</v>
      </c>
      <c r="DA1" s="3" t="s">
        <v>36</v>
      </c>
      <c r="DB1" s="110" t="s">
        <v>39</v>
      </c>
      <c r="DQ1" s="3" t="s">
        <v>40</v>
      </c>
      <c r="DR1" s="12"/>
      <c r="DS1" s="22" t="s">
        <v>10</v>
      </c>
      <c r="DT1" s="12"/>
      <c r="DU1" s="22" t="s">
        <v>10</v>
      </c>
      <c r="DV1" s="12"/>
      <c r="DW1" s="22" t="s">
        <v>10</v>
      </c>
      <c r="DX1" s="22" t="s">
        <v>10</v>
      </c>
      <c r="DY1" s="22" t="s">
        <v>10</v>
      </c>
      <c r="DZ1" s="12"/>
      <c r="EA1" s="22" t="s">
        <v>41</v>
      </c>
      <c r="EI1" s="108"/>
      <c r="EJ1" s="108"/>
      <c r="EK1" s="11" t="s">
        <v>1</v>
      </c>
      <c r="EP1" s="12" t="s">
        <v>1</v>
      </c>
      <c r="EZ1" s="13" t="s">
        <v>42</v>
      </c>
      <c r="FA1" s="3" t="s">
        <v>42</v>
      </c>
      <c r="FB1" s="13" t="s">
        <v>43</v>
      </c>
      <c r="FC1" s="13" t="s">
        <v>44</v>
      </c>
      <c r="FD1" s="3" t="s">
        <v>45</v>
      </c>
      <c r="FU1" s="13" t="s">
        <v>46</v>
      </c>
      <c r="FV1" s="13" t="s">
        <v>47</v>
      </c>
      <c r="FW1" s="13" t="s">
        <v>48</v>
      </c>
      <c r="FX1" s="13" t="s">
        <v>49</v>
      </c>
      <c r="FZ1" s="13" t="s">
        <v>50</v>
      </c>
      <c r="GU1" s="12" t="s">
        <v>1</v>
      </c>
      <c r="GZ1" s="12" t="s">
        <v>1</v>
      </c>
    </row>
    <row r="2" spans="1:272" s="2" customFormat="1" ht="42.75" customHeight="1" x14ac:dyDescent="0.3">
      <c r="A2" s="23" t="s">
        <v>51</v>
      </c>
      <c r="B2" s="23" t="s">
        <v>52</v>
      </c>
      <c r="C2" s="23" t="s">
        <v>53</v>
      </c>
      <c r="D2" s="24" t="s">
        <v>54</v>
      </c>
      <c r="E2" s="25" t="s">
        <v>55</v>
      </c>
      <c r="F2" s="25" t="s">
        <v>56</v>
      </c>
      <c r="G2" s="26" t="s">
        <v>57</v>
      </c>
      <c r="H2" s="27" t="s">
        <v>58</v>
      </c>
      <c r="I2" s="28" t="s">
        <v>59</v>
      </c>
      <c r="J2" s="28" t="s">
        <v>60</v>
      </c>
      <c r="K2" s="27" t="s">
        <v>61</v>
      </c>
      <c r="L2" s="27" t="s">
        <v>62</v>
      </c>
      <c r="M2" s="27" t="s">
        <v>63</v>
      </c>
      <c r="N2" s="29" t="s">
        <v>64</v>
      </c>
      <c r="O2" s="29" t="s">
        <v>65</v>
      </c>
      <c r="P2" s="29" t="s">
        <v>66</v>
      </c>
      <c r="Q2" s="29" t="s">
        <v>67</v>
      </c>
      <c r="R2" s="29" t="s">
        <v>68</v>
      </c>
      <c r="S2" s="30" t="s">
        <v>69</v>
      </c>
      <c r="T2" s="27" t="s">
        <v>70</v>
      </c>
      <c r="U2" s="14" t="s">
        <v>71</v>
      </c>
      <c r="V2" s="29" t="s">
        <v>72</v>
      </c>
      <c r="W2" s="31" t="s">
        <v>73</v>
      </c>
      <c r="X2" s="31" t="s">
        <v>74</v>
      </c>
      <c r="Y2" s="32" t="s">
        <v>75</v>
      </c>
      <c r="Z2" s="14" t="s">
        <v>76</v>
      </c>
      <c r="AA2" s="14" t="s">
        <v>77</v>
      </c>
      <c r="AB2" s="15" t="s">
        <v>78</v>
      </c>
      <c r="AC2" s="17" t="s">
        <v>79</v>
      </c>
      <c r="AD2" s="17" t="s">
        <v>80</v>
      </c>
      <c r="AE2" s="33" t="s">
        <v>81</v>
      </c>
      <c r="AF2" s="16" t="s">
        <v>82</v>
      </c>
      <c r="AG2" s="16" t="s">
        <v>83</v>
      </c>
      <c r="AH2" s="16" t="s">
        <v>84</v>
      </c>
      <c r="AI2" s="17" t="s">
        <v>85</v>
      </c>
      <c r="AJ2" s="33" t="s">
        <v>86</v>
      </c>
      <c r="AK2" s="34" t="s">
        <v>87</v>
      </c>
      <c r="AL2" s="34" t="s">
        <v>88</v>
      </c>
      <c r="AM2" s="16" t="s">
        <v>89</v>
      </c>
      <c r="AN2" s="35" t="s">
        <v>90</v>
      </c>
      <c r="AO2" s="36" t="s">
        <v>91</v>
      </c>
      <c r="AP2" s="37" t="s">
        <v>92</v>
      </c>
      <c r="AQ2" s="38" t="s">
        <v>93</v>
      </c>
      <c r="AR2" s="39" t="s">
        <v>94</v>
      </c>
      <c r="AS2" s="40" t="s">
        <v>95</v>
      </c>
      <c r="AT2" s="38" t="s">
        <v>96</v>
      </c>
      <c r="AU2" s="38" t="s">
        <v>97</v>
      </c>
      <c r="AV2" s="41" t="s">
        <v>98</v>
      </c>
      <c r="AW2" s="42" t="s">
        <v>99</v>
      </c>
      <c r="AX2" s="42" t="s">
        <v>100</v>
      </c>
      <c r="AY2" s="42" t="s">
        <v>101</v>
      </c>
      <c r="AZ2" s="43" t="s">
        <v>102</v>
      </c>
      <c r="BA2" s="42" t="s">
        <v>103</v>
      </c>
      <c r="BB2" s="44" t="s">
        <v>104</v>
      </c>
      <c r="BC2" s="42" t="s">
        <v>105</v>
      </c>
      <c r="BD2" s="45" t="s">
        <v>106</v>
      </c>
      <c r="BE2" s="40" t="s">
        <v>107</v>
      </c>
      <c r="BF2" s="40" t="s">
        <v>108</v>
      </c>
      <c r="BG2" s="38" t="s">
        <v>109</v>
      </c>
      <c r="BH2" s="38" t="s">
        <v>110</v>
      </c>
      <c r="BI2" s="39" t="s">
        <v>111</v>
      </c>
      <c r="BJ2" s="18" t="s">
        <v>112</v>
      </c>
      <c r="BK2" s="19" t="s">
        <v>113</v>
      </c>
      <c r="BL2" s="20" t="s">
        <v>114</v>
      </c>
      <c r="BM2" s="20" t="s">
        <v>115</v>
      </c>
      <c r="BN2" s="19" t="s">
        <v>116</v>
      </c>
      <c r="BO2" s="19" t="s">
        <v>117</v>
      </c>
      <c r="BP2" s="21" t="s">
        <v>118</v>
      </c>
      <c r="BQ2" s="20" t="s">
        <v>119</v>
      </c>
      <c r="BR2" s="20" t="s">
        <v>120</v>
      </c>
      <c r="BS2" s="19" t="s">
        <v>121</v>
      </c>
      <c r="BT2" s="19" t="s">
        <v>122</v>
      </c>
      <c r="BU2" s="21" t="s">
        <v>123</v>
      </c>
      <c r="BV2" s="18" t="s">
        <v>124</v>
      </c>
      <c r="BW2" s="20" t="s">
        <v>125</v>
      </c>
      <c r="BX2" s="20" t="s">
        <v>126</v>
      </c>
      <c r="BY2" s="20" t="s">
        <v>127</v>
      </c>
      <c r="BZ2" s="19" t="s">
        <v>128</v>
      </c>
      <c r="CA2" s="18" t="s">
        <v>129</v>
      </c>
      <c r="CB2" s="20" t="s">
        <v>130</v>
      </c>
      <c r="CC2" s="46" t="s">
        <v>131</v>
      </c>
      <c r="CD2" s="47" t="s">
        <v>132</v>
      </c>
      <c r="CE2" s="48" t="s">
        <v>133</v>
      </c>
      <c r="CF2" s="49" t="s">
        <v>134</v>
      </c>
      <c r="CG2" s="50" t="s">
        <v>135</v>
      </c>
      <c r="CH2" s="51" t="s">
        <v>136</v>
      </c>
      <c r="CI2" s="49" t="s">
        <v>137</v>
      </c>
      <c r="CJ2" s="52" t="s">
        <v>138</v>
      </c>
      <c r="CK2" s="46" t="s">
        <v>139</v>
      </c>
      <c r="CL2" s="46" t="s">
        <v>140</v>
      </c>
      <c r="CM2" s="53" t="s">
        <v>141</v>
      </c>
      <c r="CN2" s="54" t="s">
        <v>142</v>
      </c>
      <c r="CO2" s="55" t="s">
        <v>143</v>
      </c>
      <c r="CP2" s="56" t="s">
        <v>144</v>
      </c>
      <c r="CQ2" s="57" t="s">
        <v>145</v>
      </c>
      <c r="CR2" s="56" t="s">
        <v>146</v>
      </c>
      <c r="CS2" s="56" t="s">
        <v>147</v>
      </c>
      <c r="CT2" s="56" t="s">
        <v>148</v>
      </c>
      <c r="CU2" s="58" t="s">
        <v>149</v>
      </c>
      <c r="CV2" s="59" t="s">
        <v>150</v>
      </c>
      <c r="CW2" s="57" t="s">
        <v>151</v>
      </c>
      <c r="CX2" s="57" t="s">
        <v>152</v>
      </c>
      <c r="CY2" s="60" t="s">
        <v>153</v>
      </c>
      <c r="CZ2" s="57" t="s">
        <v>154</v>
      </c>
      <c r="DA2" s="57" t="s">
        <v>155</v>
      </c>
      <c r="DB2" s="57" t="s">
        <v>156</v>
      </c>
      <c r="DC2" s="61" t="s">
        <v>157</v>
      </c>
      <c r="DD2" s="61" t="s">
        <v>158</v>
      </c>
      <c r="DE2" s="61" t="s">
        <v>159</v>
      </c>
      <c r="DF2" s="61" t="s">
        <v>160</v>
      </c>
      <c r="DG2" s="61" t="s">
        <v>161</v>
      </c>
      <c r="DH2" s="61" t="s">
        <v>162</v>
      </c>
      <c r="DI2" s="61" t="s">
        <v>163</v>
      </c>
      <c r="DJ2" s="61" t="s">
        <v>164</v>
      </c>
      <c r="DK2" s="62" t="s">
        <v>165</v>
      </c>
      <c r="DL2" s="63" t="s">
        <v>166</v>
      </c>
      <c r="DM2" s="64" t="s">
        <v>167</v>
      </c>
      <c r="DN2" s="64" t="s">
        <v>168</v>
      </c>
      <c r="DO2" s="65" t="s">
        <v>169</v>
      </c>
      <c r="DP2" s="66" t="s">
        <v>170</v>
      </c>
      <c r="DQ2" s="67" t="s">
        <v>171</v>
      </c>
      <c r="DR2" s="68" t="s">
        <v>172</v>
      </c>
      <c r="DS2" s="67" t="s">
        <v>173</v>
      </c>
      <c r="DT2" s="68" t="s">
        <v>174</v>
      </c>
      <c r="DU2" s="67" t="s">
        <v>175</v>
      </c>
      <c r="DV2" s="68" t="s">
        <v>176</v>
      </c>
      <c r="DW2" s="67" t="s">
        <v>177</v>
      </c>
      <c r="DX2" s="67" t="s">
        <v>178</v>
      </c>
      <c r="DY2" s="67" t="s">
        <v>179</v>
      </c>
      <c r="DZ2" s="68" t="s">
        <v>180</v>
      </c>
      <c r="EA2" s="67" t="s">
        <v>181</v>
      </c>
      <c r="EB2" s="69" t="s">
        <v>182</v>
      </c>
      <c r="EC2" s="70" t="s">
        <v>183</v>
      </c>
      <c r="ED2" s="69" t="s">
        <v>184</v>
      </c>
      <c r="EE2" s="69" t="s">
        <v>185</v>
      </c>
      <c r="EF2" s="70" t="s">
        <v>112</v>
      </c>
      <c r="EG2" s="70" t="s">
        <v>113</v>
      </c>
      <c r="EH2" s="70" t="s">
        <v>186</v>
      </c>
      <c r="EI2" s="71" t="s">
        <v>187</v>
      </c>
      <c r="EJ2" s="71" t="s">
        <v>188</v>
      </c>
      <c r="EK2" s="72" t="s">
        <v>189</v>
      </c>
      <c r="EL2" s="70" t="s">
        <v>119</v>
      </c>
      <c r="EM2" s="70" t="s">
        <v>190</v>
      </c>
      <c r="EN2" s="70" t="s">
        <v>121</v>
      </c>
      <c r="EO2" s="70" t="s">
        <v>122</v>
      </c>
      <c r="EP2" s="70" t="s">
        <v>123</v>
      </c>
      <c r="EQ2" s="70" t="s">
        <v>191</v>
      </c>
      <c r="ER2" s="70" t="s">
        <v>192</v>
      </c>
      <c r="ES2" s="70" t="s">
        <v>126</v>
      </c>
      <c r="ET2" s="70" t="s">
        <v>127</v>
      </c>
      <c r="EU2" s="70" t="s">
        <v>128</v>
      </c>
      <c r="EV2" s="70" t="s">
        <v>129</v>
      </c>
      <c r="EW2" s="70" t="s">
        <v>193</v>
      </c>
      <c r="EX2" s="70" t="s">
        <v>194</v>
      </c>
      <c r="EY2" s="70" t="s">
        <v>195</v>
      </c>
      <c r="EZ2" s="70" t="s">
        <v>196</v>
      </c>
      <c r="FA2" s="70" t="s">
        <v>197</v>
      </c>
      <c r="FB2" s="70" t="s">
        <v>198</v>
      </c>
      <c r="FC2" s="70" t="s">
        <v>199</v>
      </c>
      <c r="FD2" s="70" t="s">
        <v>200</v>
      </c>
      <c r="FE2" s="73" t="s">
        <v>201</v>
      </c>
      <c r="FF2" s="70" t="s">
        <v>202</v>
      </c>
      <c r="FG2" s="73" t="s">
        <v>203</v>
      </c>
      <c r="FH2" s="70" t="s">
        <v>204</v>
      </c>
      <c r="FI2" s="73" t="s">
        <v>205</v>
      </c>
      <c r="FJ2" s="70" t="s">
        <v>177</v>
      </c>
      <c r="FK2" s="70" t="s">
        <v>178</v>
      </c>
      <c r="FL2" s="70" t="s">
        <v>206</v>
      </c>
      <c r="FM2" s="70" t="s">
        <v>207</v>
      </c>
      <c r="FN2" s="73" t="s">
        <v>208</v>
      </c>
      <c r="FO2" s="74" t="s">
        <v>209</v>
      </c>
      <c r="FP2" s="73" t="s">
        <v>210</v>
      </c>
      <c r="FQ2" s="74" t="s">
        <v>211</v>
      </c>
      <c r="FR2" s="73" t="s">
        <v>212</v>
      </c>
      <c r="FS2" s="70" t="s">
        <v>213</v>
      </c>
      <c r="FT2" s="75" t="s">
        <v>182</v>
      </c>
      <c r="FU2" s="76" t="s">
        <v>214</v>
      </c>
      <c r="FV2" s="76" t="s">
        <v>215</v>
      </c>
      <c r="FW2" s="76" t="s">
        <v>216</v>
      </c>
      <c r="FX2" s="76" t="s">
        <v>217</v>
      </c>
      <c r="FY2" s="76" t="s">
        <v>218</v>
      </c>
      <c r="FZ2" s="76" t="s">
        <v>219</v>
      </c>
      <c r="GA2" s="77" t="s">
        <v>220</v>
      </c>
      <c r="GB2" s="76" t="s">
        <v>221</v>
      </c>
      <c r="GC2" s="76" t="s">
        <v>222</v>
      </c>
      <c r="GD2" s="77" t="s">
        <v>223</v>
      </c>
      <c r="GE2" s="77" t="s">
        <v>224</v>
      </c>
      <c r="GF2" s="76" t="s">
        <v>225</v>
      </c>
      <c r="GG2" s="76" t="s">
        <v>226</v>
      </c>
      <c r="GH2" s="76" t="s">
        <v>227</v>
      </c>
      <c r="GI2" s="76" t="s">
        <v>228</v>
      </c>
      <c r="GJ2" s="76" t="s">
        <v>229</v>
      </c>
      <c r="GK2" s="78" t="s">
        <v>230</v>
      </c>
      <c r="GL2" s="76" t="s">
        <v>231</v>
      </c>
      <c r="GM2" s="79" t="s">
        <v>232</v>
      </c>
      <c r="GN2" s="79" t="s">
        <v>233</v>
      </c>
      <c r="GO2" s="79" t="s">
        <v>234</v>
      </c>
      <c r="GP2" s="80" t="s">
        <v>112</v>
      </c>
      <c r="GQ2" s="80" t="s">
        <v>113</v>
      </c>
      <c r="GR2" s="80" t="s">
        <v>114</v>
      </c>
      <c r="GS2" s="80" t="s">
        <v>235</v>
      </c>
      <c r="GT2" s="80" t="s">
        <v>236</v>
      </c>
      <c r="GU2" s="81" t="s">
        <v>118</v>
      </c>
      <c r="GV2" s="80" t="s">
        <v>119</v>
      </c>
      <c r="GW2" s="80" t="s">
        <v>120</v>
      </c>
      <c r="GX2" s="80" t="s">
        <v>121</v>
      </c>
      <c r="GY2" s="80" t="s">
        <v>122</v>
      </c>
      <c r="GZ2" s="80" t="s">
        <v>237</v>
      </c>
      <c r="HA2" s="80" t="s">
        <v>124</v>
      </c>
      <c r="HB2" s="80" t="s">
        <v>125</v>
      </c>
      <c r="HC2" s="80" t="s">
        <v>126</v>
      </c>
      <c r="HD2" s="80" t="s">
        <v>127</v>
      </c>
      <c r="HE2" s="80" t="s">
        <v>128</v>
      </c>
      <c r="HF2" s="80" t="s">
        <v>129</v>
      </c>
      <c r="HG2" s="80" t="s">
        <v>130</v>
      </c>
      <c r="HH2" s="79" t="s">
        <v>238</v>
      </c>
      <c r="HI2" s="79" t="s">
        <v>202</v>
      </c>
      <c r="HJ2" s="79" t="s">
        <v>204</v>
      </c>
      <c r="HK2" s="79" t="s">
        <v>239</v>
      </c>
      <c r="HL2" s="79" t="s">
        <v>240</v>
      </c>
      <c r="HM2" s="79" t="s">
        <v>241</v>
      </c>
      <c r="HN2" s="79" t="s">
        <v>242</v>
      </c>
      <c r="HO2" s="79" t="s">
        <v>215</v>
      </c>
      <c r="HP2" s="79" t="s">
        <v>243</v>
      </c>
      <c r="HQ2" s="79" t="s">
        <v>244</v>
      </c>
      <c r="HR2" s="82" t="s">
        <v>218</v>
      </c>
      <c r="HS2" s="79" t="s">
        <v>219</v>
      </c>
      <c r="HT2" s="79" t="s">
        <v>245</v>
      </c>
      <c r="HU2" s="79" t="s">
        <v>246</v>
      </c>
      <c r="HV2" s="79" t="s">
        <v>221</v>
      </c>
      <c r="HW2" s="79" t="s">
        <v>222</v>
      </c>
      <c r="HX2" s="79" t="s">
        <v>223</v>
      </c>
      <c r="HY2" s="79" t="s">
        <v>224</v>
      </c>
      <c r="HZ2" s="79" t="s">
        <v>225</v>
      </c>
      <c r="IA2" s="79" t="s">
        <v>247</v>
      </c>
      <c r="IB2" s="79" t="s">
        <v>227</v>
      </c>
      <c r="IC2" s="79" t="s">
        <v>228</v>
      </c>
      <c r="ID2" s="79" t="s">
        <v>248</v>
      </c>
      <c r="IE2" s="79" t="s">
        <v>230</v>
      </c>
      <c r="IF2" s="79" t="s">
        <v>231</v>
      </c>
      <c r="IG2" s="83" t="s">
        <v>249</v>
      </c>
      <c r="IH2" s="83" t="s">
        <v>250</v>
      </c>
      <c r="II2" s="83" t="s">
        <v>251</v>
      </c>
      <c r="IJ2" s="83" t="s">
        <v>252</v>
      </c>
      <c r="IK2" s="83" t="s">
        <v>253</v>
      </c>
      <c r="IL2" s="83" t="s">
        <v>254</v>
      </c>
      <c r="IM2" s="83" t="s">
        <v>255</v>
      </c>
      <c r="IN2" s="83" t="s">
        <v>256</v>
      </c>
      <c r="IO2" s="83" t="s">
        <v>257</v>
      </c>
      <c r="IP2" s="83" t="s">
        <v>258</v>
      </c>
      <c r="IQ2" s="83" t="s">
        <v>259</v>
      </c>
      <c r="IR2" s="83" t="s">
        <v>260</v>
      </c>
      <c r="IS2" s="84" t="s">
        <v>261</v>
      </c>
      <c r="IT2" s="84" t="s">
        <v>262</v>
      </c>
      <c r="IU2" s="84" t="s">
        <v>263</v>
      </c>
      <c r="IV2" s="84" t="s">
        <v>264</v>
      </c>
      <c r="IW2" s="84" t="s">
        <v>265</v>
      </c>
      <c r="IX2" s="84" t="s">
        <v>266</v>
      </c>
      <c r="IY2" s="84" t="s">
        <v>267</v>
      </c>
      <c r="IZ2" s="84" t="s">
        <v>268</v>
      </c>
      <c r="JA2" s="84" t="s">
        <v>269</v>
      </c>
      <c r="JB2" s="84" t="s">
        <v>270</v>
      </c>
      <c r="JC2" s="85" t="s">
        <v>271</v>
      </c>
      <c r="JD2" s="85" t="s">
        <v>272</v>
      </c>
      <c r="JE2" s="85" t="s">
        <v>273</v>
      </c>
      <c r="JF2" s="86" t="s">
        <v>274</v>
      </c>
      <c r="JG2" s="85" t="s">
        <v>275</v>
      </c>
      <c r="JH2" s="85" t="s">
        <v>276</v>
      </c>
      <c r="JI2" s="87" t="s">
        <v>277</v>
      </c>
      <c r="JJ2" s="87" t="s">
        <v>278</v>
      </c>
      <c r="JK2" s="85" t="s">
        <v>279</v>
      </c>
      <c r="JL2" s="85" t="s">
        <v>280</v>
      </c>
    </row>
    <row r="3" spans="1:272" s="91" customFormat="1" ht="12" x14ac:dyDescent="0.3">
      <c r="A3" s="90" t="s">
        <v>281</v>
      </c>
      <c r="B3" s="91" t="s">
        <v>282</v>
      </c>
      <c r="C3" s="91" t="s">
        <v>283</v>
      </c>
      <c r="D3" s="92">
        <v>33476547</v>
      </c>
      <c r="E3" s="91">
        <v>74</v>
      </c>
      <c r="F3" s="91">
        <v>1</v>
      </c>
      <c r="G3" s="111" t="s">
        <v>284</v>
      </c>
      <c r="H3" s="93">
        <v>17368</v>
      </c>
      <c r="I3" s="93">
        <v>44672</v>
      </c>
      <c r="J3" s="91">
        <v>74</v>
      </c>
      <c r="K3" s="93">
        <v>44672</v>
      </c>
      <c r="M3" s="91">
        <v>74</v>
      </c>
      <c r="N3" s="91">
        <v>0</v>
      </c>
      <c r="T3" s="91">
        <v>1</v>
      </c>
      <c r="U3" s="91">
        <v>0</v>
      </c>
      <c r="W3" s="91">
        <v>156.30000000000001</v>
      </c>
      <c r="X3" s="91">
        <v>57.7</v>
      </c>
      <c r="Y3" s="94">
        <f t="shared" ref="Y3:Y19" si="0">X3/((W3*0.01)*(W3*0.01))</f>
        <v>23.618801548443713</v>
      </c>
      <c r="Z3" s="91">
        <v>2</v>
      </c>
      <c r="AA3" s="89">
        <v>1</v>
      </c>
      <c r="AB3" s="95"/>
      <c r="AC3" s="91">
        <v>1</v>
      </c>
      <c r="AD3" s="91">
        <v>1</v>
      </c>
      <c r="AE3" s="91">
        <v>1</v>
      </c>
      <c r="AF3" s="91">
        <v>0</v>
      </c>
      <c r="AG3" s="91">
        <v>0</v>
      </c>
      <c r="AH3" s="91">
        <v>0</v>
      </c>
      <c r="AI3" s="91">
        <v>0</v>
      </c>
      <c r="AJ3" s="91">
        <v>0</v>
      </c>
      <c r="AL3" s="91">
        <v>0</v>
      </c>
      <c r="AN3" s="91">
        <v>5</v>
      </c>
      <c r="AO3" s="91">
        <v>3</v>
      </c>
      <c r="AP3" s="91">
        <v>1</v>
      </c>
      <c r="AQ3" s="91">
        <v>5.24</v>
      </c>
      <c r="AR3" s="91">
        <v>12</v>
      </c>
      <c r="AS3" s="91">
        <v>169</v>
      </c>
      <c r="AT3" s="91">
        <v>53.2</v>
      </c>
      <c r="AU3" s="91">
        <v>32</v>
      </c>
      <c r="AV3" s="96">
        <f t="shared" ref="AV3:AV19" si="1">AT3/AU3</f>
        <v>1.6625000000000001</v>
      </c>
      <c r="AW3" s="91">
        <v>2788</v>
      </c>
      <c r="AX3" s="91">
        <v>7.0000000000000007E-2</v>
      </c>
      <c r="AY3" s="91">
        <v>200</v>
      </c>
      <c r="AZ3" s="91">
        <v>4.5999999999999996</v>
      </c>
      <c r="BA3" s="91">
        <v>9</v>
      </c>
      <c r="BB3" s="97">
        <f t="shared" ref="BB3:BB19" si="2">BA3+((4-AZ3)*0.8)</f>
        <v>8.52</v>
      </c>
      <c r="BC3" s="91">
        <v>215</v>
      </c>
      <c r="BD3" s="91">
        <v>0.95</v>
      </c>
      <c r="BE3" s="91">
        <v>25</v>
      </c>
      <c r="BF3" s="91">
        <v>25</v>
      </c>
      <c r="BG3" s="91">
        <v>69</v>
      </c>
      <c r="BH3" s="91">
        <v>5.4</v>
      </c>
      <c r="BI3" s="91">
        <v>77</v>
      </c>
      <c r="BJ3" s="96"/>
      <c r="BK3" s="98"/>
      <c r="BN3" s="98"/>
      <c r="BO3" s="98"/>
      <c r="BP3" s="99"/>
      <c r="BS3" s="98"/>
      <c r="BT3" s="98"/>
      <c r="BU3" s="99"/>
      <c r="BV3" s="96"/>
      <c r="BZ3" s="98"/>
      <c r="CA3" s="96"/>
      <c r="CC3" s="89">
        <v>4</v>
      </c>
      <c r="CD3" s="89"/>
      <c r="CE3" s="89">
        <v>2</v>
      </c>
      <c r="CF3" s="91">
        <v>0</v>
      </c>
      <c r="CG3" s="91">
        <v>1</v>
      </c>
      <c r="CH3" s="91">
        <v>1</v>
      </c>
      <c r="CI3" s="91">
        <v>26</v>
      </c>
      <c r="CJ3" s="91">
        <v>160</v>
      </c>
      <c r="CK3" s="91">
        <v>50</v>
      </c>
      <c r="CL3" s="91">
        <v>0</v>
      </c>
      <c r="CM3" s="91">
        <v>10.8</v>
      </c>
      <c r="CN3" s="89">
        <v>1</v>
      </c>
      <c r="CO3" s="89">
        <v>3</v>
      </c>
      <c r="CP3" s="91">
        <v>1</v>
      </c>
      <c r="CQ3" s="89">
        <v>0</v>
      </c>
      <c r="CR3" s="91">
        <v>5</v>
      </c>
      <c r="CS3" s="91">
        <v>3</v>
      </c>
      <c r="CT3" s="91">
        <v>1</v>
      </c>
      <c r="CU3" s="91">
        <v>3</v>
      </c>
      <c r="CV3" s="91">
        <v>3</v>
      </c>
      <c r="CW3" s="91">
        <v>0</v>
      </c>
      <c r="CX3" s="91">
        <v>1</v>
      </c>
      <c r="CY3" s="91">
        <v>0</v>
      </c>
      <c r="CZ3" s="91">
        <v>0</v>
      </c>
      <c r="DB3" s="91">
        <v>0</v>
      </c>
      <c r="EI3" s="98"/>
      <c r="EJ3" s="98"/>
      <c r="EK3" s="99"/>
    </row>
    <row r="4" spans="1:272" s="91" customFormat="1" ht="12" x14ac:dyDescent="0.3">
      <c r="A4" s="90" t="s">
        <v>285</v>
      </c>
      <c r="B4" s="91" t="s">
        <v>286</v>
      </c>
      <c r="C4" s="91" t="s">
        <v>287</v>
      </c>
      <c r="D4" s="92">
        <v>33474604</v>
      </c>
      <c r="E4" s="91">
        <v>54</v>
      </c>
      <c r="F4" s="91">
        <v>1</v>
      </c>
      <c r="G4" s="111" t="s">
        <v>288</v>
      </c>
      <c r="H4" s="93">
        <v>24653</v>
      </c>
      <c r="I4" s="93">
        <v>44676</v>
      </c>
      <c r="J4" s="91">
        <v>54</v>
      </c>
      <c r="K4" s="93">
        <v>44676</v>
      </c>
      <c r="M4" s="91">
        <v>54</v>
      </c>
      <c r="N4" s="91">
        <v>0</v>
      </c>
      <c r="T4" s="91">
        <v>1</v>
      </c>
      <c r="U4" s="91">
        <v>0</v>
      </c>
      <c r="W4" s="91">
        <v>180.4</v>
      </c>
      <c r="X4" s="91">
        <v>117</v>
      </c>
      <c r="Y4" s="94">
        <f t="shared" si="0"/>
        <v>35.951150682641682</v>
      </c>
      <c r="Z4" s="91">
        <v>3</v>
      </c>
      <c r="AA4" s="89">
        <v>5</v>
      </c>
      <c r="AB4" s="95" t="s">
        <v>289</v>
      </c>
      <c r="AC4" s="91">
        <v>1</v>
      </c>
      <c r="AD4" s="91">
        <v>1</v>
      </c>
      <c r="AE4" s="91">
        <v>0</v>
      </c>
      <c r="AF4" s="91">
        <v>0</v>
      </c>
      <c r="AG4" s="91">
        <v>0</v>
      </c>
      <c r="AH4" s="91">
        <v>0</v>
      </c>
      <c r="AI4" s="91">
        <v>0</v>
      </c>
      <c r="AJ4" s="91">
        <v>0</v>
      </c>
      <c r="AL4" s="91">
        <v>0</v>
      </c>
      <c r="AN4" s="91">
        <v>2</v>
      </c>
      <c r="AO4" s="91">
        <v>3</v>
      </c>
      <c r="AP4" s="91">
        <v>1</v>
      </c>
      <c r="AQ4" s="91">
        <v>8.26</v>
      </c>
      <c r="AR4" s="91">
        <v>14</v>
      </c>
      <c r="AS4" s="91">
        <v>156</v>
      </c>
      <c r="AT4" s="91">
        <v>48.7</v>
      </c>
      <c r="AU4" s="91">
        <v>31.1</v>
      </c>
      <c r="AV4" s="96">
        <f t="shared" si="1"/>
        <v>1.5659163987138265</v>
      </c>
      <c r="AW4" s="91">
        <v>4023</v>
      </c>
      <c r="AZ4" s="91">
        <v>4.3</v>
      </c>
      <c r="BA4" s="91">
        <v>8.9</v>
      </c>
      <c r="BB4" s="97">
        <f t="shared" si="2"/>
        <v>8.66</v>
      </c>
      <c r="BC4" s="91">
        <v>130</v>
      </c>
      <c r="BD4" s="91">
        <v>0.7</v>
      </c>
      <c r="BE4" s="91">
        <v>41</v>
      </c>
      <c r="BF4" s="91">
        <v>55</v>
      </c>
      <c r="BG4" s="91">
        <v>85</v>
      </c>
      <c r="BH4" s="91">
        <v>7.1</v>
      </c>
      <c r="BI4" s="91">
        <v>117</v>
      </c>
      <c r="BJ4" s="96"/>
      <c r="BK4" s="98"/>
      <c r="BN4" s="98"/>
      <c r="BO4" s="98"/>
      <c r="BP4" s="99"/>
      <c r="BS4" s="98"/>
      <c r="BT4" s="98"/>
      <c r="BU4" s="99"/>
      <c r="BV4" s="96"/>
      <c r="BZ4" s="98"/>
      <c r="CA4" s="96"/>
      <c r="CC4" s="89">
        <v>5</v>
      </c>
      <c r="CD4" s="89">
        <v>125</v>
      </c>
      <c r="CE4" s="89">
        <v>2</v>
      </c>
      <c r="CF4" s="91">
        <v>0</v>
      </c>
      <c r="CG4" s="91">
        <v>1</v>
      </c>
      <c r="CH4" s="91">
        <v>1</v>
      </c>
      <c r="CI4" s="91">
        <v>20</v>
      </c>
      <c r="CJ4" s="91">
        <v>160</v>
      </c>
      <c r="CK4" s="91">
        <v>300</v>
      </c>
      <c r="CL4" s="91">
        <v>0</v>
      </c>
      <c r="CM4" s="91">
        <v>12.9</v>
      </c>
      <c r="CN4" s="89">
        <v>2</v>
      </c>
      <c r="CO4" s="89">
        <v>1</v>
      </c>
      <c r="CP4" s="91">
        <v>1</v>
      </c>
      <c r="CQ4" s="89">
        <v>0</v>
      </c>
      <c r="CR4" s="91">
        <v>2</v>
      </c>
      <c r="CS4" s="91">
        <v>3</v>
      </c>
      <c r="CT4" s="91">
        <v>1</v>
      </c>
      <c r="CU4" s="91">
        <v>2</v>
      </c>
      <c r="CV4" s="91">
        <v>5.2</v>
      </c>
      <c r="CW4" s="91">
        <v>0</v>
      </c>
      <c r="CX4" s="91">
        <v>0</v>
      </c>
      <c r="CY4" s="91">
        <v>1</v>
      </c>
      <c r="CZ4" s="91">
        <v>0</v>
      </c>
      <c r="DB4" s="91">
        <v>0</v>
      </c>
      <c r="EI4" s="98"/>
      <c r="EJ4" s="98"/>
      <c r="EK4" s="99"/>
    </row>
    <row r="5" spans="1:272" s="91" customFormat="1" ht="12" x14ac:dyDescent="0.3">
      <c r="A5" s="90" t="s">
        <v>290</v>
      </c>
      <c r="B5" s="91" t="s">
        <v>291</v>
      </c>
      <c r="C5" s="91" t="s">
        <v>292</v>
      </c>
      <c r="D5" s="92">
        <v>33326230</v>
      </c>
      <c r="E5" s="91">
        <v>68</v>
      </c>
      <c r="F5" s="91">
        <v>0</v>
      </c>
      <c r="G5" s="111" t="s">
        <v>284</v>
      </c>
      <c r="H5" s="93">
        <v>19655</v>
      </c>
      <c r="I5" s="93">
        <v>44679</v>
      </c>
      <c r="J5" s="91">
        <v>68</v>
      </c>
      <c r="K5" s="93">
        <v>44679</v>
      </c>
      <c r="M5" s="91">
        <v>68</v>
      </c>
      <c r="N5" s="91">
        <v>0</v>
      </c>
      <c r="T5" s="91">
        <v>0</v>
      </c>
      <c r="U5" s="91">
        <v>2</v>
      </c>
      <c r="W5" s="91">
        <v>155.69999999999999</v>
      </c>
      <c r="X5" s="91">
        <v>70.2</v>
      </c>
      <c r="Y5" s="94">
        <f t="shared" si="0"/>
        <v>28.957421452994314</v>
      </c>
      <c r="Z5" s="91">
        <v>2</v>
      </c>
      <c r="AA5" s="89">
        <v>1</v>
      </c>
      <c r="AB5" s="95"/>
      <c r="AC5" s="91">
        <v>0</v>
      </c>
      <c r="AD5" s="91">
        <v>0</v>
      </c>
      <c r="AE5" s="91">
        <v>0</v>
      </c>
      <c r="AF5" s="91">
        <v>0</v>
      </c>
      <c r="AG5" s="91">
        <v>0</v>
      </c>
      <c r="AH5" s="91">
        <v>0</v>
      </c>
      <c r="AI5" s="91">
        <v>0</v>
      </c>
      <c r="AJ5" s="91">
        <v>0</v>
      </c>
      <c r="AL5" s="91">
        <v>0</v>
      </c>
      <c r="AN5" s="91">
        <v>1</v>
      </c>
      <c r="AO5" s="91">
        <v>3</v>
      </c>
      <c r="AP5" s="91">
        <v>1</v>
      </c>
      <c r="AQ5" s="91">
        <v>3.36</v>
      </c>
      <c r="AR5" s="91">
        <v>11.1</v>
      </c>
      <c r="AS5" s="91">
        <v>216</v>
      </c>
      <c r="AT5" s="91">
        <v>58.2</v>
      </c>
      <c r="AU5" s="91">
        <v>29.4</v>
      </c>
      <c r="AV5" s="96">
        <f t="shared" si="1"/>
        <v>1.9795918367346941</v>
      </c>
      <c r="AW5" s="91">
        <v>1956</v>
      </c>
      <c r="AX5" s="91">
        <v>0.03</v>
      </c>
      <c r="AY5" s="91">
        <v>179</v>
      </c>
      <c r="AZ5" s="91">
        <v>3.9</v>
      </c>
      <c r="BA5" s="91">
        <v>8.9</v>
      </c>
      <c r="BB5" s="97">
        <f t="shared" si="2"/>
        <v>8.98</v>
      </c>
      <c r="BC5" s="91">
        <v>205</v>
      </c>
      <c r="BD5" s="91">
        <v>0.64</v>
      </c>
      <c r="BE5" s="91">
        <v>18</v>
      </c>
      <c r="BF5" s="91">
        <v>14</v>
      </c>
      <c r="BG5" s="91">
        <v>81</v>
      </c>
      <c r="BH5" s="91">
        <v>5</v>
      </c>
      <c r="BI5" s="91">
        <v>92</v>
      </c>
      <c r="BJ5" s="96"/>
      <c r="BK5" s="98"/>
      <c r="BN5" s="98"/>
      <c r="BO5" s="98"/>
      <c r="BP5" s="99"/>
      <c r="BS5" s="98"/>
      <c r="BT5" s="98"/>
      <c r="BU5" s="99"/>
      <c r="BV5" s="96"/>
      <c r="BZ5" s="98"/>
      <c r="CA5" s="96"/>
      <c r="CC5" s="89">
        <v>4</v>
      </c>
      <c r="CD5" s="89"/>
      <c r="CE5" s="89">
        <v>2</v>
      </c>
      <c r="CF5" s="91">
        <v>0</v>
      </c>
      <c r="CG5" s="91">
        <v>2</v>
      </c>
      <c r="CH5" s="91">
        <v>1</v>
      </c>
      <c r="CI5" s="91">
        <v>17</v>
      </c>
      <c r="CJ5" s="91">
        <v>110</v>
      </c>
      <c r="CK5" s="91">
        <v>20</v>
      </c>
      <c r="CL5" s="91">
        <v>0</v>
      </c>
      <c r="CM5" s="91">
        <v>9.6</v>
      </c>
      <c r="CN5" s="89">
        <v>1</v>
      </c>
      <c r="CO5" s="89">
        <v>3</v>
      </c>
      <c r="CP5" s="91">
        <v>1</v>
      </c>
      <c r="CQ5" s="89">
        <v>0</v>
      </c>
      <c r="CR5" s="91">
        <v>1</v>
      </c>
      <c r="CS5" s="91">
        <v>3</v>
      </c>
      <c r="CT5" s="91">
        <v>1</v>
      </c>
      <c r="CU5" s="91">
        <v>2</v>
      </c>
      <c r="CV5" s="91">
        <v>1.5</v>
      </c>
      <c r="CW5" s="91">
        <v>0</v>
      </c>
      <c r="CX5" s="91">
        <v>0</v>
      </c>
      <c r="CY5" s="91">
        <v>0</v>
      </c>
      <c r="CZ5" s="91">
        <v>0</v>
      </c>
      <c r="DB5" s="91">
        <v>0</v>
      </c>
      <c r="EI5" s="98"/>
      <c r="EJ5" s="98"/>
      <c r="EK5" s="99"/>
    </row>
    <row r="6" spans="1:272" s="91" customFormat="1" ht="12" x14ac:dyDescent="0.3">
      <c r="A6" s="90" t="s">
        <v>294</v>
      </c>
      <c r="B6" s="91" t="s">
        <v>295</v>
      </c>
      <c r="C6" s="91" t="s">
        <v>296</v>
      </c>
      <c r="D6" s="92">
        <v>33477904</v>
      </c>
      <c r="E6" s="91">
        <v>67</v>
      </c>
      <c r="F6" s="91">
        <v>1</v>
      </c>
      <c r="G6" s="111" t="s">
        <v>297</v>
      </c>
      <c r="H6" s="93">
        <v>20215</v>
      </c>
      <c r="I6" s="93">
        <v>44693</v>
      </c>
      <c r="J6" s="91">
        <v>67</v>
      </c>
      <c r="K6" s="93">
        <v>44693</v>
      </c>
      <c r="M6" s="91">
        <v>67</v>
      </c>
      <c r="N6" s="91">
        <v>0</v>
      </c>
      <c r="T6" s="91">
        <v>0</v>
      </c>
      <c r="U6" s="91">
        <v>0</v>
      </c>
      <c r="W6" s="91">
        <v>164.9</v>
      </c>
      <c r="X6" s="91">
        <v>71.8</v>
      </c>
      <c r="Y6" s="94">
        <f t="shared" si="0"/>
        <v>26.404815238005575</v>
      </c>
      <c r="Z6" s="91">
        <v>2</v>
      </c>
      <c r="AA6" s="89">
        <v>1</v>
      </c>
      <c r="AB6" s="95"/>
      <c r="AC6" s="91">
        <v>1</v>
      </c>
      <c r="AD6" s="91">
        <v>1</v>
      </c>
      <c r="AE6" s="91">
        <v>1</v>
      </c>
      <c r="AF6" s="91">
        <v>0</v>
      </c>
      <c r="AG6" s="91">
        <v>0</v>
      </c>
      <c r="AH6" s="91">
        <v>0</v>
      </c>
      <c r="AI6" s="91">
        <v>0</v>
      </c>
      <c r="AJ6" s="91">
        <v>0</v>
      </c>
      <c r="AL6" s="91">
        <v>0</v>
      </c>
      <c r="AN6" s="91">
        <v>1</v>
      </c>
      <c r="AO6" s="91">
        <v>3</v>
      </c>
      <c r="AP6" s="91">
        <v>1</v>
      </c>
      <c r="AQ6" s="91">
        <v>4.08</v>
      </c>
      <c r="AR6" s="91">
        <v>14.8</v>
      </c>
      <c r="AS6" s="91">
        <v>204</v>
      </c>
      <c r="AT6" s="91">
        <v>63.6</v>
      </c>
      <c r="AU6" s="91">
        <v>27.5</v>
      </c>
      <c r="AV6" s="96">
        <f t="shared" si="1"/>
        <v>2.312727272727273</v>
      </c>
      <c r="AW6" s="91">
        <v>2595</v>
      </c>
      <c r="AX6" s="91">
        <v>0.01</v>
      </c>
      <c r="AY6" s="91">
        <v>151</v>
      </c>
      <c r="AZ6" s="91">
        <v>4.0999999999999996</v>
      </c>
      <c r="BA6" s="91">
        <v>8.4</v>
      </c>
      <c r="BB6" s="97">
        <f t="shared" si="2"/>
        <v>8.32</v>
      </c>
      <c r="BC6" s="91">
        <v>113</v>
      </c>
      <c r="BD6" s="91">
        <v>0.99</v>
      </c>
      <c r="BE6" s="91">
        <v>17</v>
      </c>
      <c r="BF6" s="91">
        <v>26</v>
      </c>
      <c r="BG6" s="91">
        <v>45</v>
      </c>
      <c r="BH6" s="91">
        <v>6.2</v>
      </c>
      <c r="BI6" s="91">
        <v>75</v>
      </c>
      <c r="BJ6" s="96"/>
      <c r="BK6" s="98"/>
      <c r="BN6" s="98"/>
      <c r="BO6" s="98"/>
      <c r="BP6" s="99"/>
      <c r="BS6" s="98"/>
      <c r="BT6" s="98"/>
      <c r="BU6" s="99"/>
      <c r="BV6" s="96"/>
      <c r="BZ6" s="98"/>
      <c r="CA6" s="96"/>
      <c r="CC6" s="89">
        <v>5</v>
      </c>
      <c r="CD6" s="89">
        <v>102</v>
      </c>
      <c r="CE6" s="89">
        <v>2</v>
      </c>
      <c r="CF6" s="91">
        <v>0</v>
      </c>
      <c r="CG6" s="91">
        <v>1</v>
      </c>
      <c r="CH6" s="91">
        <v>1</v>
      </c>
      <c r="CI6" s="91">
        <v>20</v>
      </c>
      <c r="CJ6" s="91">
        <v>145</v>
      </c>
      <c r="CK6" s="91">
        <v>40</v>
      </c>
      <c r="CL6" s="91">
        <v>0</v>
      </c>
      <c r="CM6" s="91">
        <v>13.5</v>
      </c>
      <c r="CN6" s="89">
        <v>2</v>
      </c>
      <c r="CO6" s="89">
        <v>1</v>
      </c>
      <c r="CP6" s="91">
        <v>3</v>
      </c>
      <c r="CQ6" s="89">
        <v>0</v>
      </c>
      <c r="CR6" s="91">
        <v>1</v>
      </c>
      <c r="CS6" s="91">
        <v>3</v>
      </c>
      <c r="CT6" s="91">
        <v>1</v>
      </c>
      <c r="CU6" s="91">
        <v>4</v>
      </c>
      <c r="CV6" s="91">
        <v>3.8</v>
      </c>
      <c r="CW6" s="91">
        <v>0</v>
      </c>
      <c r="CX6" s="91">
        <v>0</v>
      </c>
      <c r="CY6" s="91">
        <v>0</v>
      </c>
      <c r="CZ6" s="91">
        <v>0</v>
      </c>
      <c r="DB6" s="91">
        <v>0</v>
      </c>
      <c r="EI6" s="98"/>
      <c r="EJ6" s="98"/>
      <c r="EK6" s="99"/>
    </row>
    <row r="7" spans="1:272" s="91" customFormat="1" ht="12" x14ac:dyDescent="0.3">
      <c r="A7" s="90" t="s">
        <v>298</v>
      </c>
      <c r="B7" s="91" t="s">
        <v>299</v>
      </c>
      <c r="C7" s="91" t="s">
        <v>300</v>
      </c>
      <c r="D7" s="92">
        <v>33477032</v>
      </c>
      <c r="E7" s="91">
        <v>79</v>
      </c>
      <c r="F7" s="91">
        <v>1</v>
      </c>
      <c r="G7" s="111" t="s">
        <v>301</v>
      </c>
      <c r="H7" s="93">
        <v>15537</v>
      </c>
      <c r="I7" s="93">
        <v>44693</v>
      </c>
      <c r="J7" s="91">
        <v>79</v>
      </c>
      <c r="K7" s="93">
        <v>44693</v>
      </c>
      <c r="M7" s="91">
        <v>79</v>
      </c>
      <c r="N7" s="91">
        <v>0</v>
      </c>
      <c r="T7" s="91">
        <v>1</v>
      </c>
      <c r="U7" s="91">
        <v>0</v>
      </c>
      <c r="W7" s="91">
        <v>166.1</v>
      </c>
      <c r="X7" s="91">
        <v>58.3</v>
      </c>
      <c r="Y7" s="94">
        <f t="shared" si="0"/>
        <v>21.131449577570361</v>
      </c>
      <c r="Z7" s="91">
        <v>3</v>
      </c>
      <c r="AA7" s="89">
        <v>5</v>
      </c>
      <c r="AB7" s="95" t="s">
        <v>302</v>
      </c>
      <c r="AC7" s="91">
        <v>1</v>
      </c>
      <c r="AD7" s="91">
        <v>0</v>
      </c>
      <c r="AE7" s="91">
        <v>1</v>
      </c>
      <c r="AF7" s="91">
        <v>0</v>
      </c>
      <c r="AG7" s="91">
        <v>0</v>
      </c>
      <c r="AH7" s="91">
        <v>0</v>
      </c>
      <c r="AI7" s="91">
        <v>0</v>
      </c>
      <c r="AJ7" s="91">
        <v>0</v>
      </c>
      <c r="AL7" s="91">
        <v>0</v>
      </c>
      <c r="AM7" s="91" t="s">
        <v>303</v>
      </c>
      <c r="AN7" s="91">
        <v>2</v>
      </c>
      <c r="AO7" s="91">
        <v>3</v>
      </c>
      <c r="AP7" s="91">
        <v>1</v>
      </c>
      <c r="AQ7" s="91">
        <v>4.33</v>
      </c>
      <c r="AR7" s="91">
        <v>13.4</v>
      </c>
      <c r="AS7" s="91">
        <v>167</v>
      </c>
      <c r="AT7" s="91">
        <v>41.7</v>
      </c>
      <c r="AU7" s="91">
        <v>40.1</v>
      </c>
      <c r="AV7" s="96">
        <f t="shared" si="1"/>
        <v>1.0399002493765586</v>
      </c>
      <c r="AW7" s="91">
        <v>1806</v>
      </c>
      <c r="AX7" s="91">
        <v>0.05</v>
      </c>
      <c r="AY7" s="91">
        <v>166</v>
      </c>
      <c r="AZ7" s="91">
        <v>4.0999999999999996</v>
      </c>
      <c r="BA7" s="91">
        <v>8.6</v>
      </c>
      <c r="BB7" s="97">
        <f t="shared" si="2"/>
        <v>8.52</v>
      </c>
      <c r="BC7" s="91">
        <v>145</v>
      </c>
      <c r="BD7" s="91">
        <v>0.76</v>
      </c>
      <c r="BE7" s="91">
        <v>19</v>
      </c>
      <c r="BF7" s="91">
        <v>12</v>
      </c>
      <c r="BG7" s="91">
        <v>77</v>
      </c>
      <c r="BH7" s="91">
        <v>4.0999999999999996</v>
      </c>
      <c r="BI7" s="91">
        <v>98</v>
      </c>
      <c r="BJ7" s="96"/>
      <c r="BK7" s="98"/>
      <c r="BN7" s="98"/>
      <c r="BO7" s="98"/>
      <c r="BP7" s="99"/>
      <c r="BS7" s="98"/>
      <c r="BT7" s="98"/>
      <c r="BU7" s="99"/>
      <c r="BV7" s="96"/>
      <c r="BZ7" s="98"/>
      <c r="CA7" s="96"/>
      <c r="CC7" s="89">
        <v>1</v>
      </c>
      <c r="CD7" s="89"/>
      <c r="CE7" s="89">
        <v>1</v>
      </c>
      <c r="CJ7" s="91">
        <v>125</v>
      </c>
      <c r="CK7" s="91">
        <v>20</v>
      </c>
      <c r="CL7" s="91">
        <v>0</v>
      </c>
      <c r="CM7" s="91">
        <v>11.9</v>
      </c>
      <c r="CN7" s="89">
        <v>2</v>
      </c>
      <c r="CO7" s="89">
        <v>1</v>
      </c>
      <c r="CP7" s="91">
        <v>1</v>
      </c>
      <c r="CQ7" s="89">
        <v>0</v>
      </c>
      <c r="CR7" s="91">
        <v>2</v>
      </c>
      <c r="CS7" s="91">
        <v>3</v>
      </c>
      <c r="CT7" s="91">
        <v>1</v>
      </c>
      <c r="CU7" s="91">
        <v>3</v>
      </c>
      <c r="CV7" s="91">
        <v>5.2</v>
      </c>
      <c r="CW7" s="91">
        <v>0</v>
      </c>
      <c r="CX7" s="91">
        <v>0</v>
      </c>
      <c r="CY7" s="91">
        <v>0</v>
      </c>
      <c r="CZ7" s="91">
        <v>0</v>
      </c>
      <c r="DB7" s="91">
        <v>0</v>
      </c>
      <c r="EI7" s="98"/>
      <c r="EJ7" s="98"/>
      <c r="EK7" s="99"/>
    </row>
    <row r="8" spans="1:272" s="91" customFormat="1" ht="12" x14ac:dyDescent="0.3">
      <c r="A8" s="90" t="s">
        <v>304</v>
      </c>
      <c r="B8" s="91" t="s">
        <v>305</v>
      </c>
      <c r="C8" s="91" t="s">
        <v>306</v>
      </c>
      <c r="D8" s="92">
        <v>33477822</v>
      </c>
      <c r="E8" s="91">
        <v>78</v>
      </c>
      <c r="F8" s="91">
        <v>1</v>
      </c>
      <c r="G8" s="111" t="s">
        <v>307</v>
      </c>
      <c r="H8" s="93">
        <v>15895</v>
      </c>
      <c r="I8" s="93">
        <v>44697</v>
      </c>
      <c r="J8" s="91">
        <v>78</v>
      </c>
      <c r="K8" s="93">
        <v>44697</v>
      </c>
      <c r="M8" s="91">
        <v>78</v>
      </c>
      <c r="N8" s="91">
        <v>0</v>
      </c>
      <c r="T8" s="91">
        <v>1</v>
      </c>
      <c r="U8" s="91">
        <v>0</v>
      </c>
      <c r="W8" s="91">
        <v>165.5</v>
      </c>
      <c r="X8" s="91">
        <v>74.7</v>
      </c>
      <c r="Y8" s="94">
        <f t="shared" si="0"/>
        <v>27.272478345396628</v>
      </c>
      <c r="Z8" s="91">
        <v>2</v>
      </c>
      <c r="AA8" s="89">
        <v>1</v>
      </c>
      <c r="AB8" s="95"/>
      <c r="AC8" s="91">
        <v>1</v>
      </c>
      <c r="AD8" s="91">
        <v>1</v>
      </c>
      <c r="AE8" s="91">
        <v>1</v>
      </c>
      <c r="AF8" s="91">
        <v>0</v>
      </c>
      <c r="AG8" s="91">
        <v>0</v>
      </c>
      <c r="AH8" s="91">
        <v>0</v>
      </c>
      <c r="AI8" s="91">
        <v>0</v>
      </c>
      <c r="AJ8" s="91">
        <v>0</v>
      </c>
      <c r="AL8" s="91">
        <v>0</v>
      </c>
      <c r="AN8" s="91">
        <v>1</v>
      </c>
      <c r="AO8" s="91">
        <v>3</v>
      </c>
      <c r="AP8" s="91">
        <v>1</v>
      </c>
      <c r="AQ8" s="91">
        <v>7.63</v>
      </c>
      <c r="AR8" s="91">
        <v>13.3</v>
      </c>
      <c r="AS8" s="91">
        <v>215</v>
      </c>
      <c r="AT8" s="91">
        <v>64</v>
      </c>
      <c r="AU8" s="91">
        <v>21.9</v>
      </c>
      <c r="AV8" s="96">
        <f t="shared" si="1"/>
        <v>2.9223744292237446</v>
      </c>
      <c r="AW8" s="91">
        <v>4883</v>
      </c>
      <c r="AZ8" s="91">
        <v>4.5</v>
      </c>
      <c r="BA8" s="91">
        <v>8.6999999999999993</v>
      </c>
      <c r="BB8" s="97">
        <f t="shared" si="2"/>
        <v>8.2999999999999989</v>
      </c>
      <c r="BC8" s="91">
        <v>151</v>
      </c>
      <c r="BD8" s="91">
        <v>0.84</v>
      </c>
      <c r="BE8" s="91">
        <v>24</v>
      </c>
      <c r="BF8" s="91">
        <v>32</v>
      </c>
      <c r="BG8" s="91">
        <v>54</v>
      </c>
      <c r="BH8" s="91">
        <v>4.8</v>
      </c>
      <c r="BI8" s="91">
        <v>88</v>
      </c>
      <c r="BJ8" s="96"/>
      <c r="BK8" s="98"/>
      <c r="BN8" s="98"/>
      <c r="BO8" s="98"/>
      <c r="BP8" s="99"/>
      <c r="BS8" s="98"/>
      <c r="BT8" s="98"/>
      <c r="BU8" s="99"/>
      <c r="BV8" s="96"/>
      <c r="BZ8" s="98"/>
      <c r="CA8" s="96"/>
      <c r="CC8" s="89">
        <v>5</v>
      </c>
      <c r="CD8" s="89">
        <v>67</v>
      </c>
      <c r="CE8" s="89">
        <v>2</v>
      </c>
      <c r="CF8" s="91">
        <v>0</v>
      </c>
      <c r="CG8" s="91">
        <v>2</v>
      </c>
      <c r="CH8" s="91">
        <v>1</v>
      </c>
      <c r="CI8" s="91">
        <v>17</v>
      </c>
      <c r="CJ8" s="91">
        <v>100</v>
      </c>
      <c r="CK8" s="91">
        <v>20</v>
      </c>
      <c r="CL8" s="91">
        <v>0</v>
      </c>
      <c r="CM8" s="91">
        <v>12.8</v>
      </c>
      <c r="CN8" s="89">
        <v>1</v>
      </c>
      <c r="CO8" s="89">
        <v>2</v>
      </c>
      <c r="CP8" s="91">
        <v>1</v>
      </c>
      <c r="CQ8" s="89">
        <v>0</v>
      </c>
      <c r="CR8" s="91">
        <v>1</v>
      </c>
      <c r="CS8" s="91">
        <v>3</v>
      </c>
      <c r="CT8" s="91">
        <v>1</v>
      </c>
      <c r="CU8" s="91">
        <v>3</v>
      </c>
      <c r="CV8" s="91">
        <v>2.5</v>
      </c>
      <c r="CW8" s="91">
        <v>0</v>
      </c>
      <c r="CX8" s="91">
        <v>9</v>
      </c>
      <c r="CY8" s="91">
        <v>1</v>
      </c>
      <c r="CZ8" s="91">
        <v>0</v>
      </c>
      <c r="DB8" s="91">
        <v>0</v>
      </c>
      <c r="EI8" s="98"/>
      <c r="EJ8" s="98"/>
      <c r="EK8" s="99"/>
    </row>
    <row r="9" spans="1:272" s="91" customFormat="1" ht="12" x14ac:dyDescent="0.3">
      <c r="A9" s="90" t="s">
        <v>308</v>
      </c>
      <c r="B9" s="91" t="s">
        <v>309</v>
      </c>
      <c r="C9" s="91" t="s">
        <v>310</v>
      </c>
      <c r="D9" s="92">
        <v>33479942</v>
      </c>
      <c r="E9" s="91">
        <v>57</v>
      </c>
      <c r="F9" s="91">
        <v>1</v>
      </c>
      <c r="G9" s="111" t="s">
        <v>288</v>
      </c>
      <c r="H9" s="93">
        <v>23764</v>
      </c>
      <c r="I9" s="93">
        <v>44697</v>
      </c>
      <c r="J9" s="91">
        <v>57</v>
      </c>
      <c r="K9" s="93">
        <v>44697</v>
      </c>
      <c r="M9" s="91">
        <v>57</v>
      </c>
      <c r="N9" s="91">
        <v>0</v>
      </c>
      <c r="T9" s="91">
        <v>1</v>
      </c>
      <c r="U9" s="91">
        <v>0</v>
      </c>
      <c r="W9" s="91">
        <v>168.6</v>
      </c>
      <c r="X9" s="91">
        <v>73</v>
      </c>
      <c r="Y9" s="94">
        <f t="shared" si="0"/>
        <v>25.680750975516748</v>
      </c>
      <c r="Z9" s="91">
        <v>2</v>
      </c>
      <c r="AA9" s="89">
        <v>1</v>
      </c>
      <c r="AB9" s="95"/>
      <c r="AC9" s="91">
        <v>0</v>
      </c>
      <c r="AD9" s="91">
        <v>0</v>
      </c>
      <c r="AE9" s="91">
        <v>0</v>
      </c>
      <c r="AF9" s="91">
        <v>0</v>
      </c>
      <c r="AG9" s="91">
        <v>0</v>
      </c>
      <c r="AH9" s="91">
        <v>0</v>
      </c>
      <c r="AI9" s="91">
        <v>0</v>
      </c>
      <c r="AJ9" s="91">
        <v>0</v>
      </c>
      <c r="AL9" s="91">
        <v>0</v>
      </c>
      <c r="AN9" s="91">
        <v>2</v>
      </c>
      <c r="AO9" s="91">
        <v>1</v>
      </c>
      <c r="AP9" s="91">
        <v>1</v>
      </c>
      <c r="AQ9" s="91">
        <v>6.77</v>
      </c>
      <c r="AR9" s="91">
        <v>15.6</v>
      </c>
      <c r="AS9" s="91">
        <v>191</v>
      </c>
      <c r="AT9" s="91">
        <v>66.599999999999994</v>
      </c>
      <c r="AU9" s="91">
        <v>17.7</v>
      </c>
      <c r="AV9" s="96">
        <f t="shared" si="1"/>
        <v>3.7627118644067794</v>
      </c>
      <c r="AW9" s="91">
        <v>4509</v>
      </c>
      <c r="AZ9" s="91">
        <v>4.5</v>
      </c>
      <c r="BA9" s="91">
        <v>8.6</v>
      </c>
      <c r="BB9" s="97">
        <f t="shared" si="2"/>
        <v>8.1999999999999993</v>
      </c>
      <c r="BC9" s="91">
        <v>165</v>
      </c>
      <c r="BD9" s="91">
        <v>0.99</v>
      </c>
      <c r="BE9" s="91">
        <v>19</v>
      </c>
      <c r="BF9" s="91">
        <v>20</v>
      </c>
      <c r="BG9" s="91">
        <v>96</v>
      </c>
      <c r="BH9" s="91">
        <v>4.7</v>
      </c>
      <c r="BI9" s="91">
        <v>77</v>
      </c>
      <c r="BJ9" s="96"/>
      <c r="BK9" s="98"/>
      <c r="BN9" s="98"/>
      <c r="BO9" s="98"/>
      <c r="BP9" s="99"/>
      <c r="BS9" s="98"/>
      <c r="BT9" s="98"/>
      <c r="BU9" s="99"/>
      <c r="BV9" s="96"/>
      <c r="BZ9" s="98"/>
      <c r="CA9" s="96"/>
      <c r="CC9" s="89">
        <v>5</v>
      </c>
      <c r="CD9" s="89">
        <v>150</v>
      </c>
      <c r="CE9" s="89">
        <v>2</v>
      </c>
      <c r="CF9" s="91">
        <v>0</v>
      </c>
      <c r="CG9" s="91">
        <v>1</v>
      </c>
      <c r="CH9" s="91">
        <v>1</v>
      </c>
      <c r="CI9" s="91">
        <v>30</v>
      </c>
      <c r="CJ9" s="91">
        <v>195</v>
      </c>
      <c r="CK9" s="91">
        <v>100</v>
      </c>
      <c r="CL9" s="91">
        <v>0</v>
      </c>
      <c r="CM9" s="91">
        <v>14</v>
      </c>
      <c r="CN9" s="89">
        <v>2</v>
      </c>
      <c r="CO9" s="89">
        <v>1</v>
      </c>
      <c r="CP9" s="91">
        <v>1</v>
      </c>
      <c r="CQ9" s="89">
        <v>0</v>
      </c>
      <c r="CR9" s="91">
        <v>2</v>
      </c>
      <c r="CS9" s="91">
        <v>1</v>
      </c>
      <c r="CT9" s="91">
        <v>1</v>
      </c>
      <c r="CU9" s="91">
        <v>3</v>
      </c>
      <c r="CV9" s="91">
        <v>5.5</v>
      </c>
      <c r="CW9" s="91">
        <v>0</v>
      </c>
      <c r="CX9" s="91">
        <v>0</v>
      </c>
      <c r="CY9" s="91">
        <v>1</v>
      </c>
      <c r="CZ9" s="91">
        <v>0</v>
      </c>
      <c r="DB9" s="91">
        <v>0</v>
      </c>
      <c r="EI9" s="98"/>
      <c r="EJ9" s="98"/>
      <c r="EK9" s="99"/>
    </row>
    <row r="10" spans="1:272" s="91" customFormat="1" ht="12" x14ac:dyDescent="0.3">
      <c r="A10" s="90" t="s">
        <v>312</v>
      </c>
      <c r="B10" s="91" t="s">
        <v>313</v>
      </c>
      <c r="C10" s="91" t="s">
        <v>314</v>
      </c>
      <c r="D10" s="92">
        <v>33372007</v>
      </c>
      <c r="E10" s="91">
        <v>59</v>
      </c>
      <c r="F10" s="91">
        <v>1</v>
      </c>
      <c r="G10" s="111" t="s">
        <v>284</v>
      </c>
      <c r="H10" s="93">
        <v>23085</v>
      </c>
      <c r="I10" s="93">
        <v>44707</v>
      </c>
      <c r="J10" s="91">
        <v>59</v>
      </c>
      <c r="K10" s="93">
        <v>44707</v>
      </c>
      <c r="M10" s="91">
        <v>59</v>
      </c>
      <c r="N10" s="91">
        <v>0</v>
      </c>
      <c r="T10" s="91">
        <v>3</v>
      </c>
      <c r="U10" s="91">
        <v>0</v>
      </c>
      <c r="W10" s="91">
        <v>172.4</v>
      </c>
      <c r="X10" s="91">
        <v>87.7</v>
      </c>
      <c r="Y10" s="94">
        <f t="shared" si="0"/>
        <v>29.507000931304198</v>
      </c>
      <c r="Z10" s="91">
        <v>3</v>
      </c>
      <c r="AA10" s="89">
        <v>1</v>
      </c>
      <c r="AB10" s="95"/>
      <c r="AC10" s="91">
        <v>1</v>
      </c>
      <c r="AD10" s="91">
        <v>1</v>
      </c>
      <c r="AE10" s="91">
        <v>1</v>
      </c>
      <c r="AF10" s="91">
        <v>1</v>
      </c>
      <c r="AG10" s="91">
        <v>0</v>
      </c>
      <c r="AH10" s="91">
        <v>0</v>
      </c>
      <c r="AI10" s="91">
        <v>0</v>
      </c>
      <c r="AJ10" s="91">
        <v>0</v>
      </c>
      <c r="AL10" s="91">
        <v>0</v>
      </c>
      <c r="AN10" s="91">
        <v>1</v>
      </c>
      <c r="AO10" s="91">
        <v>3</v>
      </c>
      <c r="AP10" s="91">
        <v>1</v>
      </c>
      <c r="AQ10" s="91">
        <v>7.41</v>
      </c>
      <c r="AR10" s="91">
        <v>11.6</v>
      </c>
      <c r="AS10" s="91">
        <v>194</v>
      </c>
      <c r="AT10" s="91">
        <v>65</v>
      </c>
      <c r="AU10" s="91">
        <v>22.3</v>
      </c>
      <c r="AV10" s="96">
        <f t="shared" si="1"/>
        <v>2.9147982062780269</v>
      </c>
      <c r="AW10" s="91">
        <v>4817</v>
      </c>
      <c r="AX10" s="91">
        <v>0.46</v>
      </c>
      <c r="AY10" s="91">
        <v>183</v>
      </c>
      <c r="AZ10" s="91">
        <v>3.8</v>
      </c>
      <c r="BA10" s="91">
        <v>7.9</v>
      </c>
      <c r="BB10" s="97">
        <f t="shared" si="2"/>
        <v>8.06</v>
      </c>
      <c r="BC10" s="91">
        <v>131</v>
      </c>
      <c r="BD10" s="91">
        <v>10.34</v>
      </c>
      <c r="BE10" s="91">
        <v>11</v>
      </c>
      <c r="BF10" s="91">
        <v>12</v>
      </c>
      <c r="BG10" s="91">
        <v>103</v>
      </c>
      <c r="BH10" s="91">
        <v>2.8</v>
      </c>
      <c r="BI10" s="91">
        <v>5</v>
      </c>
      <c r="BJ10" s="96"/>
      <c r="BK10" s="98"/>
      <c r="BN10" s="98"/>
      <c r="BO10" s="98"/>
      <c r="BP10" s="99"/>
      <c r="BS10" s="98"/>
      <c r="BT10" s="98"/>
      <c r="BU10" s="99"/>
      <c r="BV10" s="96"/>
      <c r="BZ10" s="98"/>
      <c r="CA10" s="96"/>
      <c r="CC10" s="89">
        <v>4</v>
      </c>
      <c r="CD10" s="89"/>
      <c r="CE10" s="89">
        <v>2</v>
      </c>
      <c r="CF10" s="91">
        <v>0</v>
      </c>
      <c r="CG10" s="91">
        <v>1</v>
      </c>
      <c r="CH10" s="91">
        <v>1</v>
      </c>
      <c r="CI10" s="91">
        <v>10</v>
      </c>
      <c r="CJ10" s="91">
        <v>150</v>
      </c>
      <c r="CK10" s="91">
        <v>100</v>
      </c>
      <c r="CL10" s="91">
        <v>0</v>
      </c>
      <c r="CM10" s="91">
        <v>11.4</v>
      </c>
      <c r="CN10" s="89">
        <v>1</v>
      </c>
      <c r="CO10" s="89">
        <v>3</v>
      </c>
      <c r="CP10" s="91">
        <v>1</v>
      </c>
      <c r="CQ10" s="89">
        <v>0</v>
      </c>
      <c r="CR10" s="91">
        <v>1</v>
      </c>
      <c r="CS10" s="91">
        <v>3</v>
      </c>
      <c r="CT10" s="91">
        <v>1</v>
      </c>
      <c r="CU10" s="91">
        <v>2</v>
      </c>
      <c r="CV10" s="91">
        <v>1.7</v>
      </c>
      <c r="CW10" s="91">
        <v>0</v>
      </c>
      <c r="CX10" s="91">
        <v>9</v>
      </c>
      <c r="CY10" s="91">
        <v>0</v>
      </c>
      <c r="CZ10" s="91">
        <v>0</v>
      </c>
      <c r="DB10" s="91">
        <v>0</v>
      </c>
      <c r="EI10" s="98"/>
      <c r="EJ10" s="98"/>
      <c r="EK10" s="99"/>
    </row>
    <row r="11" spans="1:272" s="92" customFormat="1" ht="12" x14ac:dyDescent="0.3">
      <c r="A11" s="90" t="s">
        <v>315</v>
      </c>
      <c r="B11" s="92" t="s">
        <v>316</v>
      </c>
      <c r="C11" s="92" t="s">
        <v>317</v>
      </c>
      <c r="D11" s="92">
        <v>33482372</v>
      </c>
      <c r="E11" s="92">
        <v>74</v>
      </c>
      <c r="F11" s="92">
        <v>0</v>
      </c>
      <c r="G11" s="112" t="s">
        <v>318</v>
      </c>
      <c r="H11" s="100">
        <v>17535</v>
      </c>
      <c r="I11" s="100">
        <v>44721</v>
      </c>
      <c r="J11" s="92">
        <v>74</v>
      </c>
      <c r="K11" s="100">
        <v>44721</v>
      </c>
      <c r="M11" s="92">
        <v>74</v>
      </c>
      <c r="N11" s="92">
        <v>0</v>
      </c>
      <c r="T11" s="92">
        <v>0</v>
      </c>
      <c r="U11" s="92">
        <v>0</v>
      </c>
      <c r="W11" s="92">
        <v>149.69999999999999</v>
      </c>
      <c r="X11" s="92">
        <v>50.2</v>
      </c>
      <c r="Y11" s="101">
        <f t="shared" si="0"/>
        <v>22.400624004633631</v>
      </c>
      <c r="Z11" s="92">
        <v>2</v>
      </c>
      <c r="AA11" s="102">
        <v>5</v>
      </c>
      <c r="AB11" s="103" t="s">
        <v>319</v>
      </c>
      <c r="AC11" s="92">
        <v>1</v>
      </c>
      <c r="AD11" s="92">
        <v>1</v>
      </c>
      <c r="AE11" s="92">
        <v>0</v>
      </c>
      <c r="AF11" s="92">
        <v>0</v>
      </c>
      <c r="AG11" s="92">
        <v>0</v>
      </c>
      <c r="AH11" s="92">
        <v>0</v>
      </c>
      <c r="AI11" s="92">
        <v>0</v>
      </c>
      <c r="AJ11" s="92">
        <v>0</v>
      </c>
      <c r="AL11" s="92">
        <v>0</v>
      </c>
      <c r="AN11" s="92">
        <v>5</v>
      </c>
      <c r="AO11" s="92">
        <v>1</v>
      </c>
      <c r="AP11" s="92">
        <v>2</v>
      </c>
      <c r="AQ11" s="92">
        <v>5.53</v>
      </c>
      <c r="AR11" s="92">
        <v>14.1</v>
      </c>
      <c r="AS11" s="92">
        <v>449</v>
      </c>
      <c r="AT11" s="92">
        <v>53.2</v>
      </c>
      <c r="AU11" s="92">
        <v>30.9</v>
      </c>
      <c r="AV11" s="97">
        <f t="shared" si="1"/>
        <v>1.7216828478964403</v>
      </c>
      <c r="AW11" s="92">
        <v>2942</v>
      </c>
      <c r="AX11" s="92">
        <v>1.22</v>
      </c>
      <c r="AY11" s="92">
        <v>207</v>
      </c>
      <c r="AZ11" s="92">
        <v>3.8</v>
      </c>
      <c r="BA11" s="92">
        <v>8.9</v>
      </c>
      <c r="BB11" s="97">
        <f t="shared" si="2"/>
        <v>9.06</v>
      </c>
      <c r="BC11" s="92">
        <v>124</v>
      </c>
      <c r="BD11" s="92">
        <v>0.67</v>
      </c>
      <c r="BE11" s="92">
        <v>12</v>
      </c>
      <c r="BF11" s="92">
        <v>7</v>
      </c>
      <c r="BG11" s="92">
        <v>96</v>
      </c>
      <c r="BH11" s="92">
        <v>5.3</v>
      </c>
      <c r="BI11" s="92">
        <v>86</v>
      </c>
      <c r="BJ11" s="97"/>
      <c r="BK11" s="104"/>
      <c r="BN11" s="104"/>
      <c r="BO11" s="104"/>
      <c r="BP11" s="105"/>
      <c r="BS11" s="104"/>
      <c r="BT11" s="104"/>
      <c r="BU11" s="105"/>
      <c r="BV11" s="97"/>
      <c r="BZ11" s="104"/>
      <c r="CA11" s="97"/>
      <c r="CC11" s="102">
        <v>4</v>
      </c>
      <c r="CD11" s="102"/>
      <c r="CE11" s="102">
        <v>1</v>
      </c>
      <c r="CJ11" s="92">
        <v>160</v>
      </c>
      <c r="CK11" s="92">
        <v>400</v>
      </c>
      <c r="CL11" s="92">
        <v>0</v>
      </c>
      <c r="CM11" s="92">
        <v>12.1</v>
      </c>
      <c r="CN11" s="102">
        <v>2</v>
      </c>
      <c r="CO11" s="102">
        <v>4</v>
      </c>
      <c r="CP11" s="92">
        <v>1</v>
      </c>
      <c r="CQ11" s="102">
        <v>0</v>
      </c>
      <c r="CR11" s="92">
        <v>5</v>
      </c>
      <c r="CS11" s="92">
        <v>1</v>
      </c>
      <c r="CT11" s="92">
        <v>2</v>
      </c>
      <c r="CU11" s="92">
        <v>4</v>
      </c>
      <c r="CV11" s="92">
        <v>8.6</v>
      </c>
      <c r="CW11" s="91">
        <v>0</v>
      </c>
      <c r="CX11" s="92">
        <v>0</v>
      </c>
      <c r="CY11" s="92">
        <v>1</v>
      </c>
      <c r="CZ11" s="92">
        <v>0</v>
      </c>
      <c r="DB11" s="91">
        <v>0</v>
      </c>
      <c r="DM11" s="92">
        <v>2</v>
      </c>
      <c r="DQ11" s="92">
        <v>1</v>
      </c>
      <c r="EA11" s="92">
        <v>1</v>
      </c>
      <c r="EB11" s="100">
        <v>44757</v>
      </c>
      <c r="EC11" s="102"/>
      <c r="ED11" s="92">
        <v>1</v>
      </c>
      <c r="EE11" s="92">
        <v>80</v>
      </c>
      <c r="EF11" s="92">
        <v>6.79</v>
      </c>
      <c r="EG11" s="104">
        <v>12.5</v>
      </c>
      <c r="EH11" s="92">
        <v>363</v>
      </c>
      <c r="EI11" s="104">
        <v>58.1</v>
      </c>
      <c r="EJ11" s="104">
        <v>30.3</v>
      </c>
      <c r="EK11" s="105">
        <f t="shared" ref="EK11" si="3">EI11/EJ11</f>
        <v>1.9174917491749175</v>
      </c>
      <c r="EM11" s="92">
        <v>136</v>
      </c>
      <c r="EN11" s="92">
        <v>8.9</v>
      </c>
      <c r="EO11" s="92">
        <v>4.0999999999999996</v>
      </c>
      <c r="EP11" s="106">
        <f t="shared" ref="EP11" si="4">EN11+((4-EO11)*0.8)</f>
        <v>8.82</v>
      </c>
      <c r="ER11" s="92">
        <v>78</v>
      </c>
      <c r="ES11" s="92">
        <v>15</v>
      </c>
      <c r="ET11" s="92">
        <v>8</v>
      </c>
      <c r="EU11" s="92">
        <v>5.7</v>
      </c>
      <c r="EV11" s="92">
        <v>0.85</v>
      </c>
      <c r="EW11" s="92">
        <v>65</v>
      </c>
      <c r="EX11" s="92">
        <v>1</v>
      </c>
      <c r="EZ11" s="92">
        <v>3</v>
      </c>
      <c r="FA11" s="92">
        <v>3</v>
      </c>
      <c r="FB11" s="92" t="s">
        <v>320</v>
      </c>
      <c r="FC11" s="92" t="s">
        <v>321</v>
      </c>
      <c r="FD11" s="92">
        <v>1</v>
      </c>
      <c r="FS11" s="92">
        <v>1</v>
      </c>
      <c r="FT11" s="100">
        <v>44757</v>
      </c>
      <c r="FU11" s="92">
        <v>4</v>
      </c>
      <c r="FW11" s="102"/>
      <c r="FX11" s="102"/>
      <c r="FY11" s="102" t="s">
        <v>322</v>
      </c>
      <c r="FZ11" s="102"/>
    </row>
    <row r="12" spans="1:272" s="91" customFormat="1" ht="12" x14ac:dyDescent="0.3">
      <c r="A12" s="90" t="s">
        <v>323</v>
      </c>
      <c r="B12" s="91" t="s">
        <v>324</v>
      </c>
      <c r="C12" s="91" t="s">
        <v>325</v>
      </c>
      <c r="D12" s="92">
        <v>33483141</v>
      </c>
      <c r="E12" s="91">
        <v>54</v>
      </c>
      <c r="F12" s="91">
        <v>0</v>
      </c>
      <c r="G12" s="111" t="s">
        <v>301</v>
      </c>
      <c r="H12" s="93">
        <v>24728</v>
      </c>
      <c r="I12" s="93">
        <v>44725</v>
      </c>
      <c r="J12" s="91">
        <v>54</v>
      </c>
      <c r="K12" s="93">
        <v>44725</v>
      </c>
      <c r="M12" s="91">
        <v>54</v>
      </c>
      <c r="N12" s="91">
        <v>0</v>
      </c>
      <c r="T12" s="91">
        <v>0</v>
      </c>
      <c r="U12" s="91">
        <v>0</v>
      </c>
      <c r="W12" s="91">
        <v>161.6</v>
      </c>
      <c r="X12" s="91">
        <v>67.3</v>
      </c>
      <c r="Y12" s="94">
        <f t="shared" si="0"/>
        <v>25.771064111361635</v>
      </c>
      <c r="Z12" s="91">
        <v>2</v>
      </c>
      <c r="AA12" s="89">
        <v>1</v>
      </c>
      <c r="AB12" s="95"/>
      <c r="AC12" s="91">
        <v>0</v>
      </c>
      <c r="AD12" s="91">
        <v>0</v>
      </c>
      <c r="AE12" s="91">
        <v>1</v>
      </c>
      <c r="AF12" s="91">
        <v>0</v>
      </c>
      <c r="AG12" s="91">
        <v>0</v>
      </c>
      <c r="AH12" s="91">
        <v>0</v>
      </c>
      <c r="AI12" s="91">
        <v>0</v>
      </c>
      <c r="AJ12" s="91">
        <v>0</v>
      </c>
      <c r="AL12" s="91">
        <v>0</v>
      </c>
      <c r="AM12" s="91" t="s">
        <v>293</v>
      </c>
      <c r="AN12" s="91">
        <v>4</v>
      </c>
      <c r="AO12" s="91">
        <v>3</v>
      </c>
      <c r="AP12" s="91">
        <v>1</v>
      </c>
      <c r="AQ12" s="91">
        <v>4.5</v>
      </c>
      <c r="AR12" s="91">
        <v>13.6</v>
      </c>
      <c r="AS12" s="91">
        <v>338</v>
      </c>
      <c r="AT12" s="91">
        <v>65</v>
      </c>
      <c r="AU12" s="91">
        <v>23.3</v>
      </c>
      <c r="AV12" s="96">
        <f t="shared" si="1"/>
        <v>2.7896995708154506</v>
      </c>
      <c r="AW12" s="91">
        <v>2925</v>
      </c>
      <c r="AY12" s="91">
        <v>218</v>
      </c>
      <c r="AZ12" s="91">
        <v>4.5999999999999996</v>
      </c>
      <c r="BA12" s="91">
        <v>8.6</v>
      </c>
      <c r="BB12" s="97">
        <f t="shared" si="2"/>
        <v>8.1199999999999992</v>
      </c>
      <c r="BC12" s="91">
        <v>142</v>
      </c>
      <c r="BD12" s="91">
        <v>0.64</v>
      </c>
      <c r="BE12" s="91">
        <v>19</v>
      </c>
      <c r="BF12" s="91">
        <v>17</v>
      </c>
      <c r="BG12" s="91">
        <v>80</v>
      </c>
      <c r="BH12" s="91">
        <v>4.5</v>
      </c>
      <c r="BI12" s="91">
        <v>96</v>
      </c>
      <c r="BJ12" s="96"/>
      <c r="BK12" s="98"/>
      <c r="BN12" s="98"/>
      <c r="BO12" s="98"/>
      <c r="BP12" s="99"/>
      <c r="BS12" s="98"/>
      <c r="BT12" s="98"/>
      <c r="BU12" s="99"/>
      <c r="BV12" s="96"/>
      <c r="BZ12" s="98"/>
      <c r="CA12" s="96"/>
      <c r="CC12" s="89">
        <v>1</v>
      </c>
      <c r="CD12" s="89"/>
      <c r="CE12" s="89">
        <v>1</v>
      </c>
      <c r="CJ12" s="91">
        <v>175</v>
      </c>
      <c r="CK12" s="91">
        <v>100</v>
      </c>
      <c r="CL12" s="91">
        <v>0</v>
      </c>
      <c r="CM12" s="91">
        <v>12.2</v>
      </c>
      <c r="CN12" s="89">
        <v>2</v>
      </c>
      <c r="CO12" s="89">
        <v>1</v>
      </c>
      <c r="CP12" s="91">
        <v>3</v>
      </c>
      <c r="CQ12" s="89">
        <v>0</v>
      </c>
      <c r="CR12" s="91">
        <v>4</v>
      </c>
      <c r="CS12" s="91">
        <v>3</v>
      </c>
      <c r="CT12" s="91">
        <v>1</v>
      </c>
      <c r="CU12" s="91">
        <v>3</v>
      </c>
      <c r="CV12" s="91">
        <v>10.9</v>
      </c>
      <c r="CW12" s="91">
        <v>0</v>
      </c>
      <c r="CX12" s="91">
        <v>0</v>
      </c>
      <c r="CY12" s="91">
        <v>0</v>
      </c>
      <c r="CZ12" s="91">
        <v>0</v>
      </c>
      <c r="DB12" s="91">
        <v>0</v>
      </c>
      <c r="EI12" s="98"/>
      <c r="EJ12" s="98"/>
      <c r="EK12" s="99"/>
    </row>
    <row r="13" spans="1:272" s="91" customFormat="1" ht="12" x14ac:dyDescent="0.3">
      <c r="A13" s="90" t="s">
        <v>326</v>
      </c>
      <c r="B13" s="91" t="s">
        <v>327</v>
      </c>
      <c r="C13" s="91" t="s">
        <v>328</v>
      </c>
      <c r="D13" s="92">
        <v>33484752</v>
      </c>
      <c r="E13" s="91">
        <v>75</v>
      </c>
      <c r="F13" s="91">
        <v>0</v>
      </c>
      <c r="G13" s="111" t="s">
        <v>329</v>
      </c>
      <c r="H13" s="93">
        <v>17123</v>
      </c>
      <c r="I13" s="93">
        <v>44735</v>
      </c>
      <c r="J13" s="91">
        <v>75</v>
      </c>
      <c r="K13" s="93">
        <v>44735</v>
      </c>
      <c r="M13" s="91">
        <v>75</v>
      </c>
      <c r="N13" s="91">
        <v>0</v>
      </c>
      <c r="T13" s="91">
        <v>0</v>
      </c>
      <c r="U13" s="91">
        <v>0</v>
      </c>
      <c r="W13" s="91">
        <v>160.1</v>
      </c>
      <c r="X13" s="91">
        <v>53.9</v>
      </c>
      <c r="Y13" s="94">
        <f t="shared" si="0"/>
        <v>21.028393793541749</v>
      </c>
      <c r="Z13" s="91">
        <v>2</v>
      </c>
      <c r="AA13" s="89">
        <v>1</v>
      </c>
      <c r="AB13" s="95"/>
      <c r="AC13" s="91">
        <v>1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L13" s="91">
        <v>0</v>
      </c>
      <c r="AN13" s="91">
        <v>1</v>
      </c>
      <c r="AO13" s="91">
        <v>3</v>
      </c>
      <c r="AP13" s="91">
        <v>1</v>
      </c>
      <c r="AQ13" s="91">
        <v>5.43</v>
      </c>
      <c r="AR13" s="91">
        <v>13.3</v>
      </c>
      <c r="AS13" s="91">
        <v>207</v>
      </c>
      <c r="AT13" s="91">
        <v>59.1</v>
      </c>
      <c r="AU13" s="91">
        <v>30.5</v>
      </c>
      <c r="AV13" s="96">
        <f t="shared" si="1"/>
        <v>1.937704918032787</v>
      </c>
      <c r="AW13" s="91">
        <v>3209</v>
      </c>
      <c r="AX13" s="91">
        <v>0.02</v>
      </c>
      <c r="AY13" s="91">
        <v>161</v>
      </c>
      <c r="AZ13" s="91">
        <v>4.2</v>
      </c>
      <c r="BA13" s="91">
        <v>9.1999999999999993</v>
      </c>
      <c r="BB13" s="97">
        <f t="shared" si="2"/>
        <v>9.0399999999999991</v>
      </c>
      <c r="BC13" s="91">
        <v>134</v>
      </c>
      <c r="BD13" s="91">
        <v>0.63</v>
      </c>
      <c r="BE13" s="91">
        <v>19</v>
      </c>
      <c r="BF13" s="91">
        <v>14</v>
      </c>
      <c r="BG13" s="91">
        <v>40</v>
      </c>
      <c r="BH13" s="91">
        <v>3.7</v>
      </c>
      <c r="BI13" s="91">
        <v>92</v>
      </c>
      <c r="BJ13" s="96"/>
      <c r="BK13" s="98"/>
      <c r="BN13" s="98"/>
      <c r="BO13" s="98"/>
      <c r="BP13" s="99"/>
      <c r="BS13" s="98"/>
      <c r="BT13" s="98"/>
      <c r="BU13" s="99"/>
      <c r="BV13" s="96"/>
      <c r="BZ13" s="98"/>
      <c r="CA13" s="96"/>
      <c r="CC13" s="89">
        <v>5</v>
      </c>
      <c r="CD13" s="89">
        <v>120</v>
      </c>
      <c r="CE13" s="89">
        <v>2</v>
      </c>
      <c r="CF13" s="91">
        <v>0</v>
      </c>
      <c r="CG13" s="91">
        <v>1</v>
      </c>
      <c r="CH13" s="91">
        <v>1</v>
      </c>
      <c r="CI13" s="91">
        <v>14</v>
      </c>
      <c r="CJ13" s="91">
        <v>175</v>
      </c>
      <c r="CK13" s="91">
        <v>200</v>
      </c>
      <c r="CL13" s="91">
        <v>0</v>
      </c>
      <c r="CM13" s="91">
        <v>11.2</v>
      </c>
      <c r="CN13" s="89">
        <v>1</v>
      </c>
      <c r="CO13" s="89">
        <v>1</v>
      </c>
      <c r="CP13" s="91">
        <v>1</v>
      </c>
      <c r="CQ13" s="89">
        <v>0</v>
      </c>
      <c r="CR13" s="91">
        <v>1</v>
      </c>
      <c r="CS13" s="91">
        <v>3</v>
      </c>
      <c r="CT13" s="91">
        <v>1</v>
      </c>
      <c r="CU13" s="91">
        <v>2</v>
      </c>
      <c r="CV13" s="91">
        <v>3</v>
      </c>
      <c r="CW13" s="91">
        <v>1</v>
      </c>
      <c r="CX13" s="91">
        <v>9</v>
      </c>
      <c r="CY13" s="91">
        <v>1</v>
      </c>
      <c r="CZ13" s="91">
        <v>0</v>
      </c>
      <c r="DB13" s="91">
        <v>0</v>
      </c>
      <c r="EI13" s="98"/>
      <c r="EJ13" s="98"/>
      <c r="EK13" s="99"/>
    </row>
    <row r="14" spans="1:272" s="91" customFormat="1" ht="12" x14ac:dyDescent="0.3">
      <c r="A14" s="90" t="s">
        <v>350</v>
      </c>
      <c r="B14" s="91" t="s">
        <v>351</v>
      </c>
      <c r="C14" s="91" t="s">
        <v>352</v>
      </c>
      <c r="D14" s="91">
        <v>33486675</v>
      </c>
      <c r="E14" s="91">
        <v>40</v>
      </c>
      <c r="F14" s="91">
        <v>1</v>
      </c>
      <c r="G14" s="113" t="s">
        <v>318</v>
      </c>
      <c r="H14" s="93">
        <v>29827</v>
      </c>
      <c r="I14" s="93">
        <v>44739</v>
      </c>
      <c r="J14" s="91">
        <v>40</v>
      </c>
      <c r="K14" s="93">
        <v>44739</v>
      </c>
      <c r="M14" s="91">
        <v>40</v>
      </c>
      <c r="N14" s="91">
        <v>0</v>
      </c>
      <c r="T14" s="91">
        <v>2</v>
      </c>
      <c r="U14" s="91">
        <v>0</v>
      </c>
      <c r="W14" s="91">
        <v>175.5</v>
      </c>
      <c r="X14" s="91">
        <v>72.7</v>
      </c>
      <c r="Y14" s="94">
        <f t="shared" ref="Y14" si="5">X14/((W14*0.01)*(W14*0.01))</f>
        <v>23.603704515385424</v>
      </c>
      <c r="Z14" s="91">
        <v>2</v>
      </c>
      <c r="AA14" s="91">
        <v>3</v>
      </c>
      <c r="AC14" s="91">
        <v>0</v>
      </c>
      <c r="AD14" s="91">
        <v>0</v>
      </c>
      <c r="AE14" s="91">
        <v>0</v>
      </c>
      <c r="AF14" s="91">
        <v>0</v>
      </c>
      <c r="AG14" s="91">
        <v>0</v>
      </c>
      <c r="AH14" s="91">
        <v>0</v>
      </c>
      <c r="AI14" s="91">
        <v>0</v>
      </c>
      <c r="AJ14" s="91">
        <v>0</v>
      </c>
      <c r="AL14" s="91">
        <v>0</v>
      </c>
      <c r="AN14" s="91">
        <v>4</v>
      </c>
      <c r="AO14" s="91">
        <v>3</v>
      </c>
      <c r="AP14" s="91">
        <v>1</v>
      </c>
      <c r="AQ14" s="91">
        <v>7.38</v>
      </c>
      <c r="AR14" s="91">
        <v>13.3</v>
      </c>
      <c r="AS14" s="91">
        <v>288</v>
      </c>
      <c r="AT14" s="91">
        <v>62.8</v>
      </c>
      <c r="AU14" s="91">
        <v>25</v>
      </c>
      <c r="AV14" s="96">
        <f t="shared" ref="AV14" si="6">AT14/AU14</f>
        <v>2.512</v>
      </c>
      <c r="AW14" s="91">
        <v>4635</v>
      </c>
      <c r="AX14" s="91">
        <v>2.1800000000000002</v>
      </c>
      <c r="AY14" s="91">
        <v>2348</v>
      </c>
      <c r="AZ14" s="98">
        <v>4.5</v>
      </c>
      <c r="BA14" s="91">
        <v>9</v>
      </c>
      <c r="BB14" s="96">
        <f t="shared" ref="BB14" si="7">BA14+((4-AZ14)*0.8)</f>
        <v>8.6</v>
      </c>
      <c r="BC14" s="91">
        <v>120</v>
      </c>
      <c r="BD14" s="99">
        <v>0.91</v>
      </c>
      <c r="BE14" s="91">
        <v>65</v>
      </c>
      <c r="BF14" s="91">
        <v>13</v>
      </c>
      <c r="BG14" s="91">
        <v>58</v>
      </c>
      <c r="BH14" s="91">
        <v>5.7</v>
      </c>
      <c r="BI14" s="91">
        <v>92</v>
      </c>
      <c r="BJ14" s="96"/>
      <c r="BK14" s="98"/>
      <c r="BN14" s="98"/>
      <c r="BO14" s="98"/>
      <c r="BP14" s="99"/>
      <c r="BS14" s="98"/>
      <c r="BT14" s="98"/>
      <c r="BU14" s="99"/>
      <c r="BV14" s="96"/>
      <c r="BZ14" s="98"/>
      <c r="CA14" s="96"/>
      <c r="CC14" s="91">
        <v>4</v>
      </c>
      <c r="CE14" s="91">
        <v>1</v>
      </c>
      <c r="CJ14" s="91">
        <v>190</v>
      </c>
      <c r="CK14" s="91">
        <v>300</v>
      </c>
      <c r="CL14" s="91">
        <v>0</v>
      </c>
      <c r="CM14" s="94">
        <v>12</v>
      </c>
      <c r="CN14" s="91">
        <v>1</v>
      </c>
      <c r="CO14" s="91">
        <v>1</v>
      </c>
      <c r="CP14" s="91">
        <v>3</v>
      </c>
      <c r="CQ14" s="91">
        <v>0</v>
      </c>
      <c r="CR14" s="91">
        <v>4</v>
      </c>
      <c r="CS14" s="91">
        <v>3</v>
      </c>
      <c r="CT14" s="91">
        <v>1</v>
      </c>
      <c r="CU14" s="91">
        <v>3</v>
      </c>
      <c r="CV14" s="94">
        <v>22.1</v>
      </c>
      <c r="CW14" s="91">
        <v>0</v>
      </c>
      <c r="CX14" s="91">
        <v>0</v>
      </c>
      <c r="CY14" s="91">
        <v>1</v>
      </c>
      <c r="CZ14" s="91">
        <v>0</v>
      </c>
      <c r="DB14" s="91">
        <v>0</v>
      </c>
      <c r="EI14" s="98"/>
      <c r="EJ14" s="98"/>
      <c r="EK14" s="99"/>
    </row>
    <row r="15" spans="1:272" s="91" customFormat="1" ht="12" x14ac:dyDescent="0.3">
      <c r="A15" s="90" t="s">
        <v>330</v>
      </c>
      <c r="B15" s="91" t="s">
        <v>331</v>
      </c>
      <c r="C15" s="91" t="s">
        <v>332</v>
      </c>
      <c r="D15" s="92">
        <v>33336996</v>
      </c>
      <c r="E15" s="91">
        <v>58</v>
      </c>
      <c r="F15" s="91">
        <v>1</v>
      </c>
      <c r="G15" s="111" t="s">
        <v>288</v>
      </c>
      <c r="H15" s="93">
        <v>23433</v>
      </c>
      <c r="I15" s="93">
        <v>44746</v>
      </c>
      <c r="J15" s="91">
        <v>58</v>
      </c>
      <c r="K15" s="93">
        <v>44746</v>
      </c>
      <c r="M15" s="91">
        <v>58</v>
      </c>
      <c r="N15" s="91">
        <v>0</v>
      </c>
      <c r="T15" s="91">
        <v>1</v>
      </c>
      <c r="U15" s="91">
        <v>0</v>
      </c>
      <c r="W15" s="91">
        <v>169.2</v>
      </c>
      <c r="X15" s="91">
        <v>77.5</v>
      </c>
      <c r="Y15" s="94">
        <f t="shared" si="0"/>
        <v>27.070793443209322</v>
      </c>
      <c r="Z15" s="91">
        <v>2</v>
      </c>
      <c r="AA15" s="89">
        <v>1</v>
      </c>
      <c r="AB15" s="95"/>
      <c r="AC15" s="91">
        <v>1</v>
      </c>
      <c r="AD15" s="91">
        <v>0</v>
      </c>
      <c r="AE15" s="91">
        <v>0</v>
      </c>
      <c r="AF15" s="91">
        <v>0</v>
      </c>
      <c r="AG15" s="91">
        <v>0</v>
      </c>
      <c r="AH15" s="91">
        <v>0</v>
      </c>
      <c r="AI15" s="91">
        <v>0</v>
      </c>
      <c r="AJ15" s="91">
        <v>0</v>
      </c>
      <c r="AL15" s="91">
        <v>0</v>
      </c>
      <c r="AN15" s="91">
        <v>2</v>
      </c>
      <c r="AO15" s="91">
        <v>3</v>
      </c>
      <c r="AP15" s="91">
        <v>1</v>
      </c>
      <c r="AQ15" s="91">
        <v>6.01</v>
      </c>
      <c r="AR15" s="91">
        <v>14.4</v>
      </c>
      <c r="AS15" s="91">
        <v>291</v>
      </c>
      <c r="AT15" s="91">
        <v>46.7</v>
      </c>
      <c r="AU15" s="91">
        <v>41.2</v>
      </c>
      <c r="AV15" s="96">
        <f t="shared" si="1"/>
        <v>1.133495145631068</v>
      </c>
      <c r="AW15" s="91">
        <v>2807</v>
      </c>
      <c r="AY15" s="91">
        <v>155</v>
      </c>
      <c r="AZ15" s="91">
        <v>4.5</v>
      </c>
      <c r="BA15" s="91">
        <v>8.5</v>
      </c>
      <c r="BB15" s="97">
        <f t="shared" si="2"/>
        <v>8.1</v>
      </c>
      <c r="BC15" s="91">
        <v>184</v>
      </c>
      <c r="BD15" s="91">
        <v>0.88</v>
      </c>
      <c r="BE15" s="91">
        <v>16</v>
      </c>
      <c r="BF15" s="91">
        <v>16</v>
      </c>
      <c r="BG15" s="91">
        <v>68</v>
      </c>
      <c r="BH15" s="91">
        <v>6.6</v>
      </c>
      <c r="BI15" s="91">
        <v>88</v>
      </c>
      <c r="BJ15" s="96"/>
      <c r="BK15" s="98"/>
      <c r="BN15" s="98"/>
      <c r="BO15" s="98"/>
      <c r="BP15" s="99"/>
      <c r="BS15" s="98"/>
      <c r="BT15" s="98"/>
      <c r="BU15" s="99"/>
      <c r="BV15" s="96"/>
      <c r="BZ15" s="98"/>
      <c r="CA15" s="96"/>
      <c r="CC15" s="89">
        <v>5</v>
      </c>
      <c r="CD15" s="89">
        <v>108</v>
      </c>
      <c r="CE15" s="89">
        <v>2</v>
      </c>
      <c r="CF15" s="91">
        <v>0</v>
      </c>
      <c r="CG15" s="91">
        <v>1</v>
      </c>
      <c r="CH15" s="91">
        <v>1</v>
      </c>
      <c r="CI15" s="91">
        <v>13</v>
      </c>
      <c r="CJ15" s="91">
        <v>160</v>
      </c>
      <c r="CK15" s="91">
        <v>60</v>
      </c>
      <c r="CL15" s="91">
        <v>0</v>
      </c>
      <c r="CM15" s="91">
        <v>13.3</v>
      </c>
      <c r="CN15" s="89">
        <v>2</v>
      </c>
      <c r="CO15" s="89">
        <v>2</v>
      </c>
      <c r="CP15" s="91">
        <v>1</v>
      </c>
      <c r="CQ15" s="89">
        <v>0</v>
      </c>
      <c r="CR15" s="91">
        <v>2</v>
      </c>
      <c r="CS15" s="91">
        <v>3</v>
      </c>
      <c r="CT15" s="91">
        <v>1</v>
      </c>
      <c r="CU15" s="91">
        <v>2</v>
      </c>
      <c r="CV15" s="91">
        <v>4.5</v>
      </c>
      <c r="CW15" s="91">
        <v>0</v>
      </c>
      <c r="CX15" s="91">
        <v>9</v>
      </c>
      <c r="CY15" s="91">
        <v>1</v>
      </c>
      <c r="CZ15" s="91">
        <v>0</v>
      </c>
      <c r="DB15" s="91">
        <v>0</v>
      </c>
      <c r="EI15" s="98"/>
      <c r="EJ15" s="98"/>
      <c r="EK15" s="99"/>
    </row>
    <row r="16" spans="1:272" s="91" customFormat="1" ht="12" x14ac:dyDescent="0.3">
      <c r="A16" s="90" t="s">
        <v>333</v>
      </c>
      <c r="B16" s="91" t="s">
        <v>334</v>
      </c>
      <c r="C16" s="91" t="s">
        <v>335</v>
      </c>
      <c r="D16" s="92">
        <v>33481421</v>
      </c>
      <c r="E16" s="91">
        <v>61</v>
      </c>
      <c r="F16" s="91">
        <v>0</v>
      </c>
      <c r="G16" s="111" t="s">
        <v>336</v>
      </c>
      <c r="H16" s="93">
        <v>22173</v>
      </c>
      <c r="I16" s="93">
        <v>44749</v>
      </c>
      <c r="J16" s="91">
        <v>61</v>
      </c>
      <c r="K16" s="93">
        <v>44749</v>
      </c>
      <c r="M16" s="91">
        <v>61</v>
      </c>
      <c r="N16" s="91">
        <v>0</v>
      </c>
      <c r="T16" s="91">
        <v>0</v>
      </c>
      <c r="U16" s="91">
        <v>0</v>
      </c>
      <c r="W16" s="91">
        <v>167.9</v>
      </c>
      <c r="X16" s="91">
        <v>65</v>
      </c>
      <c r="Y16" s="94">
        <f t="shared" si="0"/>
        <v>23.057486570787724</v>
      </c>
      <c r="Z16" s="91">
        <v>2</v>
      </c>
      <c r="AA16" s="89">
        <v>1</v>
      </c>
      <c r="AB16" s="95"/>
      <c r="AC16" s="91">
        <v>1</v>
      </c>
      <c r="AD16" s="91">
        <v>0</v>
      </c>
      <c r="AE16" s="91">
        <v>0</v>
      </c>
      <c r="AF16" s="91">
        <v>0</v>
      </c>
      <c r="AG16" s="91">
        <v>0</v>
      </c>
      <c r="AH16" s="91">
        <v>0</v>
      </c>
      <c r="AI16" s="91">
        <v>0</v>
      </c>
      <c r="AJ16" s="91">
        <v>0</v>
      </c>
      <c r="AL16" s="91">
        <v>0</v>
      </c>
      <c r="AN16" s="91">
        <v>1</v>
      </c>
      <c r="AO16" s="91">
        <v>3</v>
      </c>
      <c r="AP16" s="91">
        <v>1</v>
      </c>
      <c r="AQ16" s="91">
        <v>3.8</v>
      </c>
      <c r="AR16" s="91">
        <v>14</v>
      </c>
      <c r="AS16" s="91">
        <v>228</v>
      </c>
      <c r="AT16" s="91">
        <v>53.2</v>
      </c>
      <c r="AU16" s="91">
        <v>37.9</v>
      </c>
      <c r="AV16" s="96">
        <f t="shared" si="1"/>
        <v>1.4036939313984169</v>
      </c>
      <c r="AW16" s="91">
        <v>2022</v>
      </c>
      <c r="AX16" s="91">
        <v>0.06</v>
      </c>
      <c r="AY16" s="91">
        <v>179</v>
      </c>
      <c r="AZ16" s="91">
        <v>4.5</v>
      </c>
      <c r="BA16" s="91">
        <v>8.6999999999999993</v>
      </c>
      <c r="BB16" s="97">
        <f t="shared" si="2"/>
        <v>8.2999999999999989</v>
      </c>
      <c r="BC16" s="91">
        <v>176</v>
      </c>
      <c r="BD16" s="91">
        <v>0.82</v>
      </c>
      <c r="BE16" s="91">
        <v>30</v>
      </c>
      <c r="BF16" s="91">
        <v>35</v>
      </c>
      <c r="BG16" s="91">
        <v>108</v>
      </c>
      <c r="BH16" s="91">
        <v>6.5</v>
      </c>
      <c r="BI16" s="91">
        <v>70</v>
      </c>
      <c r="BJ16" s="96"/>
      <c r="BK16" s="98"/>
      <c r="BN16" s="98"/>
      <c r="BO16" s="98"/>
      <c r="BP16" s="99"/>
      <c r="BS16" s="98"/>
      <c r="BT16" s="98"/>
      <c r="BU16" s="99"/>
      <c r="BV16" s="96"/>
      <c r="BZ16" s="98"/>
      <c r="CA16" s="96"/>
      <c r="CC16" s="89">
        <v>5</v>
      </c>
      <c r="CD16" s="89">
        <v>85</v>
      </c>
      <c r="CE16" s="89">
        <v>2</v>
      </c>
      <c r="CF16" s="91">
        <v>0</v>
      </c>
      <c r="CG16" s="91">
        <v>1</v>
      </c>
      <c r="CH16" s="91">
        <v>1</v>
      </c>
      <c r="CI16" s="91">
        <v>11</v>
      </c>
      <c r="CJ16" s="91">
        <v>120</v>
      </c>
      <c r="CK16" s="91">
        <v>20</v>
      </c>
      <c r="CL16" s="91">
        <v>0</v>
      </c>
      <c r="CM16" s="91">
        <v>12.7</v>
      </c>
      <c r="CN16" s="89">
        <v>1</v>
      </c>
      <c r="CO16" s="89">
        <v>1</v>
      </c>
      <c r="CP16" s="91">
        <v>1</v>
      </c>
      <c r="CQ16" s="89">
        <v>0</v>
      </c>
      <c r="CR16" s="91">
        <v>1</v>
      </c>
      <c r="CS16" s="91">
        <v>3</v>
      </c>
      <c r="CT16" s="91">
        <v>1</v>
      </c>
      <c r="CU16" s="91">
        <v>2</v>
      </c>
      <c r="CV16" s="91">
        <v>2.2000000000000002</v>
      </c>
      <c r="CW16" s="91">
        <v>0</v>
      </c>
      <c r="CX16" s="91">
        <v>9</v>
      </c>
      <c r="CY16" s="91">
        <v>1</v>
      </c>
      <c r="CZ16" s="91">
        <v>0</v>
      </c>
      <c r="DB16" s="91">
        <v>0</v>
      </c>
      <c r="EI16" s="98"/>
      <c r="EJ16" s="98"/>
      <c r="EK16" s="99"/>
    </row>
    <row r="17" spans="1:141" s="91" customFormat="1" ht="12" x14ac:dyDescent="0.3">
      <c r="A17" s="90" t="s">
        <v>337</v>
      </c>
      <c r="B17" s="91" t="s">
        <v>338</v>
      </c>
      <c r="C17" s="91" t="s">
        <v>339</v>
      </c>
      <c r="D17" s="92">
        <v>33486612</v>
      </c>
      <c r="E17" s="91">
        <v>65</v>
      </c>
      <c r="F17" s="91">
        <v>0</v>
      </c>
      <c r="G17" s="111" t="s">
        <v>311</v>
      </c>
      <c r="H17" s="93">
        <v>20912</v>
      </c>
      <c r="I17" s="93">
        <v>44749</v>
      </c>
      <c r="J17" s="91">
        <v>65</v>
      </c>
      <c r="K17" s="93">
        <v>44749</v>
      </c>
      <c r="M17" s="91">
        <v>65</v>
      </c>
      <c r="N17" s="91">
        <v>0</v>
      </c>
      <c r="T17" s="91">
        <v>0</v>
      </c>
      <c r="U17" s="91">
        <v>1</v>
      </c>
      <c r="W17" s="91">
        <v>158.6</v>
      </c>
      <c r="X17" s="91">
        <v>62.3</v>
      </c>
      <c r="Y17" s="94">
        <f t="shared" si="0"/>
        <v>24.76747200043253</v>
      </c>
      <c r="Z17" s="91">
        <v>3</v>
      </c>
      <c r="AA17" s="89">
        <v>5</v>
      </c>
      <c r="AB17" s="95" t="s">
        <v>340</v>
      </c>
      <c r="AC17" s="91">
        <v>1</v>
      </c>
      <c r="AD17" s="91">
        <v>1</v>
      </c>
      <c r="AE17" s="91">
        <v>0</v>
      </c>
      <c r="AF17" s="91">
        <v>0</v>
      </c>
      <c r="AG17" s="91">
        <v>0</v>
      </c>
      <c r="AH17" s="91">
        <v>0</v>
      </c>
      <c r="AI17" s="91">
        <v>0</v>
      </c>
      <c r="AJ17" s="91">
        <v>0</v>
      </c>
      <c r="AL17" s="91">
        <v>0</v>
      </c>
      <c r="AM17" s="91" t="s">
        <v>341</v>
      </c>
      <c r="AN17" s="91">
        <v>5</v>
      </c>
      <c r="AO17" s="91">
        <v>1</v>
      </c>
      <c r="AP17" s="91">
        <v>1</v>
      </c>
      <c r="AQ17" s="91">
        <v>7.85</v>
      </c>
      <c r="AR17" s="91">
        <v>12.9</v>
      </c>
      <c r="AS17" s="91">
        <v>255</v>
      </c>
      <c r="AT17" s="91">
        <v>63.1</v>
      </c>
      <c r="AU17" s="91">
        <v>24.3</v>
      </c>
      <c r="AV17" s="96">
        <f t="shared" si="1"/>
        <v>2.596707818930041</v>
      </c>
      <c r="AW17" s="91">
        <v>4953</v>
      </c>
      <c r="AX17" s="91">
        <v>0.31</v>
      </c>
      <c r="AY17" s="91">
        <v>169</v>
      </c>
      <c r="AZ17" s="91">
        <v>4.3</v>
      </c>
      <c r="BA17" s="91">
        <v>9.1999999999999993</v>
      </c>
      <c r="BB17" s="97">
        <f t="shared" si="2"/>
        <v>8.9599999999999991</v>
      </c>
      <c r="BC17" s="91">
        <v>115</v>
      </c>
      <c r="BD17" s="91">
        <v>0.76</v>
      </c>
      <c r="BE17" s="91">
        <v>14</v>
      </c>
      <c r="BF17" s="91">
        <v>13</v>
      </c>
      <c r="BG17" s="91">
        <v>113</v>
      </c>
      <c r="BH17" s="91">
        <v>5.8</v>
      </c>
      <c r="BI17" s="91">
        <v>76</v>
      </c>
      <c r="BJ17" s="96"/>
      <c r="BK17" s="98"/>
      <c r="BN17" s="98"/>
      <c r="BO17" s="98"/>
      <c r="BP17" s="99"/>
      <c r="BS17" s="98"/>
      <c r="BT17" s="98"/>
      <c r="BU17" s="99"/>
      <c r="BV17" s="96"/>
      <c r="BZ17" s="98"/>
      <c r="CA17" s="96"/>
      <c r="CC17" s="89">
        <v>4</v>
      </c>
      <c r="CD17" s="89"/>
      <c r="CE17" s="89">
        <v>1</v>
      </c>
      <c r="CJ17" s="91">
        <v>230</v>
      </c>
      <c r="CK17" s="91">
        <v>2120</v>
      </c>
      <c r="CL17" s="91">
        <v>1</v>
      </c>
      <c r="CM17" s="91">
        <v>9.6</v>
      </c>
      <c r="CN17" s="89">
        <v>1</v>
      </c>
      <c r="CO17" s="89">
        <v>1</v>
      </c>
      <c r="CP17" s="91">
        <v>1</v>
      </c>
      <c r="CQ17" s="89">
        <v>2</v>
      </c>
      <c r="CR17" s="91">
        <v>5</v>
      </c>
      <c r="CS17" s="91">
        <v>1</v>
      </c>
      <c r="CT17" s="91">
        <v>1</v>
      </c>
      <c r="CU17" s="91">
        <v>3</v>
      </c>
      <c r="CV17" s="91">
        <v>7.2</v>
      </c>
      <c r="CW17" s="91">
        <v>0</v>
      </c>
      <c r="CX17" s="91">
        <v>1</v>
      </c>
      <c r="CY17" s="91">
        <v>1</v>
      </c>
      <c r="CZ17" s="91">
        <v>0</v>
      </c>
      <c r="DB17" s="91">
        <v>0</v>
      </c>
      <c r="EI17" s="98"/>
      <c r="EJ17" s="98"/>
      <c r="EK17" s="99"/>
    </row>
    <row r="18" spans="1:141" s="91" customFormat="1" ht="12" x14ac:dyDescent="0.3">
      <c r="A18" s="90" t="s">
        <v>342</v>
      </c>
      <c r="B18" s="91" t="s">
        <v>343</v>
      </c>
      <c r="C18" s="91" t="s">
        <v>344</v>
      </c>
      <c r="D18" s="92">
        <v>33486948</v>
      </c>
      <c r="E18" s="91">
        <v>52</v>
      </c>
      <c r="F18" s="91">
        <v>1</v>
      </c>
      <c r="G18" s="111" t="s">
        <v>288</v>
      </c>
      <c r="H18" s="93">
        <v>25478</v>
      </c>
      <c r="I18" s="93">
        <v>44753</v>
      </c>
      <c r="J18" s="91">
        <v>52</v>
      </c>
      <c r="K18" s="93">
        <v>44753</v>
      </c>
      <c r="M18" s="91">
        <v>52</v>
      </c>
      <c r="N18" s="91">
        <v>0</v>
      </c>
      <c r="T18" s="91">
        <v>1</v>
      </c>
      <c r="U18" s="91">
        <v>0</v>
      </c>
      <c r="W18" s="91">
        <v>164.9</v>
      </c>
      <c r="X18" s="91">
        <v>67.400000000000006</v>
      </c>
      <c r="Y18" s="94">
        <f t="shared" si="0"/>
        <v>24.786692855732255</v>
      </c>
      <c r="Z18" s="91">
        <v>2</v>
      </c>
      <c r="AA18" s="89">
        <v>1</v>
      </c>
      <c r="AB18" s="95"/>
      <c r="AC18" s="91">
        <v>0</v>
      </c>
      <c r="AD18" s="91">
        <v>0</v>
      </c>
      <c r="AE18" s="91">
        <v>0</v>
      </c>
      <c r="AF18" s="91">
        <v>0</v>
      </c>
      <c r="AG18" s="91">
        <v>0</v>
      </c>
      <c r="AH18" s="91">
        <v>0</v>
      </c>
      <c r="AI18" s="91">
        <v>0</v>
      </c>
      <c r="AJ18" s="91">
        <v>0</v>
      </c>
      <c r="AL18" s="91">
        <v>0</v>
      </c>
      <c r="AN18" s="91">
        <v>1</v>
      </c>
      <c r="AO18" s="91">
        <v>3</v>
      </c>
      <c r="AP18" s="91">
        <v>1</v>
      </c>
      <c r="AQ18" s="91">
        <v>5.14</v>
      </c>
      <c r="AR18" s="91">
        <v>15</v>
      </c>
      <c r="AS18" s="91">
        <v>163</v>
      </c>
      <c r="AT18" s="91">
        <v>44.9</v>
      </c>
      <c r="AU18" s="91">
        <v>43.8</v>
      </c>
      <c r="AV18" s="96">
        <f t="shared" si="1"/>
        <v>1.0251141552511416</v>
      </c>
      <c r="AW18" s="91">
        <v>2429</v>
      </c>
      <c r="AX18" s="91">
        <v>0.05</v>
      </c>
      <c r="AY18" s="91">
        <v>139</v>
      </c>
      <c r="AZ18" s="91">
        <v>4.5999999999999996</v>
      </c>
      <c r="BA18" s="91">
        <v>8.6999999999999993</v>
      </c>
      <c r="BB18" s="97">
        <f t="shared" si="2"/>
        <v>8.2199999999999989</v>
      </c>
      <c r="BC18" s="91">
        <v>190</v>
      </c>
      <c r="BD18" s="91">
        <v>0.75</v>
      </c>
      <c r="BE18" s="91">
        <v>22</v>
      </c>
      <c r="BF18" s="91">
        <v>27</v>
      </c>
      <c r="BG18" s="91">
        <v>73</v>
      </c>
      <c r="BH18" s="91">
        <v>5.6</v>
      </c>
      <c r="BI18" s="91">
        <v>109</v>
      </c>
      <c r="BJ18" s="96"/>
      <c r="BK18" s="98"/>
      <c r="BN18" s="98"/>
      <c r="BO18" s="98"/>
      <c r="BP18" s="99"/>
      <c r="BS18" s="98"/>
      <c r="BT18" s="98"/>
      <c r="BU18" s="99"/>
      <c r="BV18" s="96"/>
      <c r="BZ18" s="98"/>
      <c r="CA18" s="96"/>
      <c r="CC18" s="89">
        <v>5</v>
      </c>
      <c r="CD18" s="89">
        <v>122</v>
      </c>
      <c r="CE18" s="89">
        <v>2</v>
      </c>
      <c r="CF18" s="91">
        <v>0</v>
      </c>
      <c r="CG18" s="91">
        <v>1</v>
      </c>
      <c r="CH18" s="91">
        <v>1</v>
      </c>
      <c r="CI18" s="91">
        <v>17</v>
      </c>
      <c r="CJ18" s="91">
        <v>195</v>
      </c>
      <c r="CK18" s="91">
        <v>130</v>
      </c>
      <c r="CL18" s="91">
        <v>0</v>
      </c>
      <c r="CM18" s="91">
        <v>14.1</v>
      </c>
      <c r="CN18" s="89">
        <v>1</v>
      </c>
      <c r="CO18" s="89">
        <v>1</v>
      </c>
      <c r="CP18" s="91">
        <v>1</v>
      </c>
      <c r="CQ18" s="89">
        <v>0</v>
      </c>
      <c r="CR18" s="91">
        <v>1</v>
      </c>
      <c r="CS18" s="91">
        <v>3</v>
      </c>
      <c r="CT18" s="91">
        <v>1</v>
      </c>
      <c r="CU18" s="91">
        <v>2</v>
      </c>
      <c r="CV18" s="91">
        <v>3</v>
      </c>
      <c r="CW18" s="91">
        <v>0</v>
      </c>
      <c r="CX18" s="91">
        <v>0</v>
      </c>
      <c r="CY18" s="91">
        <v>0</v>
      </c>
      <c r="CZ18" s="91">
        <v>0</v>
      </c>
      <c r="DB18" s="91">
        <v>0</v>
      </c>
      <c r="EI18" s="98"/>
      <c r="EJ18" s="98"/>
      <c r="EK18" s="99"/>
    </row>
    <row r="19" spans="1:141" s="91" customFormat="1" ht="12" x14ac:dyDescent="0.3">
      <c r="A19" s="90" t="s">
        <v>345</v>
      </c>
      <c r="B19" s="91" t="s">
        <v>346</v>
      </c>
      <c r="C19" s="91" t="s">
        <v>347</v>
      </c>
      <c r="D19" s="92">
        <v>33460299</v>
      </c>
      <c r="E19" s="91">
        <v>53</v>
      </c>
      <c r="F19" s="91">
        <v>1</v>
      </c>
      <c r="G19" s="111" t="s">
        <v>348</v>
      </c>
      <c r="H19" s="93">
        <v>25368</v>
      </c>
      <c r="I19" s="93">
        <v>44757</v>
      </c>
      <c r="J19" s="91">
        <v>53</v>
      </c>
      <c r="K19" s="93">
        <v>44757</v>
      </c>
      <c r="M19" s="91">
        <v>53</v>
      </c>
      <c r="N19" s="91">
        <v>0</v>
      </c>
      <c r="T19" s="91">
        <v>1</v>
      </c>
      <c r="U19" s="91">
        <v>0</v>
      </c>
      <c r="W19" s="91">
        <v>173.5</v>
      </c>
      <c r="X19" s="91">
        <v>76.8</v>
      </c>
      <c r="Y19" s="94">
        <f t="shared" si="0"/>
        <v>25.513043044955108</v>
      </c>
      <c r="Z19" s="91">
        <v>3</v>
      </c>
      <c r="AA19" s="89">
        <v>1</v>
      </c>
      <c r="AB19" s="95"/>
      <c r="AC19" s="91">
        <v>1</v>
      </c>
      <c r="AD19" s="91">
        <v>1</v>
      </c>
      <c r="AE19" s="91">
        <v>0</v>
      </c>
      <c r="AF19" s="91">
        <v>0</v>
      </c>
      <c r="AG19" s="91">
        <v>0</v>
      </c>
      <c r="AH19" s="91">
        <v>1</v>
      </c>
      <c r="AI19" s="91">
        <v>0</v>
      </c>
      <c r="AJ19" s="91">
        <v>0</v>
      </c>
      <c r="AL19" s="91">
        <v>0</v>
      </c>
      <c r="AM19" s="91" t="s">
        <v>349</v>
      </c>
      <c r="AN19" s="91">
        <v>1</v>
      </c>
      <c r="AO19" s="91">
        <v>3</v>
      </c>
      <c r="AP19" s="91">
        <v>1</v>
      </c>
      <c r="AQ19" s="91">
        <v>3.83</v>
      </c>
      <c r="AR19" s="91">
        <v>13.6</v>
      </c>
      <c r="AS19" s="91">
        <v>172</v>
      </c>
      <c r="AT19" s="91">
        <v>60.1</v>
      </c>
      <c r="AU19" s="91">
        <v>28.2</v>
      </c>
      <c r="AV19" s="96">
        <f t="shared" si="1"/>
        <v>2.1312056737588652</v>
      </c>
      <c r="AW19" s="91">
        <v>2302</v>
      </c>
      <c r="AZ19" s="91">
        <v>4.3</v>
      </c>
      <c r="BA19" s="91">
        <v>9.1999999999999993</v>
      </c>
      <c r="BB19" s="97">
        <f t="shared" si="2"/>
        <v>8.9599999999999991</v>
      </c>
      <c r="BC19" s="91">
        <v>87</v>
      </c>
      <c r="BD19" s="91">
        <v>0.88</v>
      </c>
      <c r="BE19" s="91">
        <v>20</v>
      </c>
      <c r="BF19" s="91">
        <v>25</v>
      </c>
      <c r="BG19" s="91">
        <v>64</v>
      </c>
      <c r="BH19" s="91">
        <v>4.9000000000000004</v>
      </c>
      <c r="BI19" s="91">
        <v>90</v>
      </c>
      <c r="BJ19" s="96"/>
      <c r="BK19" s="98"/>
      <c r="BN19" s="98"/>
      <c r="BO19" s="98"/>
      <c r="BP19" s="99"/>
      <c r="BS19" s="98"/>
      <c r="BT19" s="98"/>
      <c r="BU19" s="99"/>
      <c r="BV19" s="96"/>
      <c r="BZ19" s="98"/>
      <c r="CA19" s="96"/>
      <c r="CC19" s="89">
        <v>5</v>
      </c>
      <c r="CD19" s="89">
        <v>25</v>
      </c>
      <c r="CE19" s="89">
        <v>2</v>
      </c>
      <c r="CF19" s="91">
        <v>0</v>
      </c>
      <c r="CG19" s="91">
        <v>2</v>
      </c>
      <c r="CH19" s="91">
        <v>1</v>
      </c>
      <c r="CJ19" s="91">
        <v>125</v>
      </c>
      <c r="CK19" s="91">
        <v>40</v>
      </c>
      <c r="CL19" s="91">
        <v>0</v>
      </c>
      <c r="CM19" s="91">
        <v>12.6</v>
      </c>
      <c r="CN19" s="89">
        <v>1</v>
      </c>
      <c r="CO19" s="89">
        <v>3</v>
      </c>
      <c r="CP19" s="91">
        <v>1</v>
      </c>
      <c r="CQ19" s="89">
        <v>0</v>
      </c>
      <c r="CR19" s="91">
        <v>1</v>
      </c>
      <c r="CS19" s="91">
        <v>3</v>
      </c>
      <c r="CT19" s="91">
        <v>1</v>
      </c>
      <c r="CU19" s="91">
        <v>2</v>
      </c>
      <c r="CV19" s="91">
        <v>2.5</v>
      </c>
      <c r="CW19" s="91">
        <v>0</v>
      </c>
      <c r="CX19" s="91">
        <v>9</v>
      </c>
      <c r="CY19" s="91">
        <v>0</v>
      </c>
      <c r="CZ19" s="91">
        <v>0</v>
      </c>
      <c r="DB19" s="91">
        <v>0</v>
      </c>
      <c r="EI19" s="98"/>
      <c r="EJ19" s="98"/>
      <c r="EK19" s="99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2022-08-02T01:07:29Z</dcterms:created>
  <dcterms:modified xsi:type="dcterms:W3CDTF">2022-08-02T01:13:51Z</dcterms:modified>
</cp:coreProperties>
</file>