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yoonjoungchoi/Dropbox/0Kids/CDS/CDS_data/CDS_WM/"/>
    </mc:Choice>
  </mc:AlternateContent>
  <xr:revisionPtr revIDLastSave="0" documentId="13_ncr:1_{067147FA-BD4D-564C-8FD5-9CCF9779363D}" xr6:coauthVersionLast="47" xr6:coauthVersionMax="47" xr10:uidLastSave="{00000000-0000-0000-0000-000000000000}"/>
  <bookViews>
    <workbookView xWindow="0" yWindow="500" windowWidth="17060" windowHeight="19880" activeTab="2" xr2:uid="{00000000-000D-0000-FFFF-FFFF00000000}"/>
  </bookViews>
  <sheets>
    <sheet name="CDS-A" sheetId="1" r:id="rId1"/>
    <sheet name="CDS-B" sheetId="2" r:id="rId2"/>
    <sheet name="CDS-C" sheetId="3" r:id="rId3"/>
    <sheet name="CDS-D" sheetId="5" r:id="rId4"/>
    <sheet name="CDS-E" sheetId="4" r:id="rId5"/>
    <sheet name="CDS-F" sheetId="6" r:id="rId6"/>
    <sheet name="CDS-G" sheetId="7" r:id="rId7"/>
    <sheet name="CDS-H" sheetId="12" r:id="rId8"/>
    <sheet name="CDS-I" sheetId="9" r:id="rId9"/>
    <sheet name="CDS-J" sheetId="10" r:id="rId10"/>
    <sheet name="CDS 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0" i="12" l="1"/>
  <c r="F20" i="12"/>
  <c r="E25" i="12"/>
  <c r="F25" i="12"/>
  <c r="F57" i="2" l="1"/>
  <c r="F58" i="2"/>
  <c r="F60" i="2"/>
  <c r="F61" i="2"/>
  <c r="F62" i="2"/>
  <c r="F68" i="2"/>
  <c r="F69" i="2"/>
  <c r="F71" i="2"/>
  <c r="F72" i="2"/>
  <c r="F73" i="2"/>
  <c r="E74" i="2"/>
  <c r="D74" i="2"/>
  <c r="C74" i="2"/>
  <c r="E70" i="2"/>
  <c r="D70" i="2"/>
  <c r="C70" i="2"/>
  <c r="E63" i="2"/>
  <c r="E64" i="2" s="1"/>
  <c r="D63" i="2"/>
  <c r="D64" i="2" s="1"/>
  <c r="C63" i="2"/>
  <c r="F59" i="2"/>
  <c r="F83" i="2"/>
  <c r="F95" i="2"/>
  <c r="D197" i="3"/>
  <c r="E179" i="3"/>
  <c r="D179" i="3"/>
  <c r="C179" i="3"/>
  <c r="D171" i="3"/>
  <c r="C171" i="3"/>
  <c r="C17" i="2"/>
  <c r="D17" i="2"/>
  <c r="E17" i="2"/>
  <c r="F17" i="2"/>
  <c r="F10" i="2"/>
  <c r="F12" i="2"/>
  <c r="E10" i="2"/>
  <c r="E12" i="2" s="1"/>
  <c r="D10" i="2"/>
  <c r="D12" i="2" s="1"/>
  <c r="C10" i="2"/>
  <c r="C12" i="2" s="1"/>
  <c r="F33" i="2"/>
  <c r="E33" i="2"/>
  <c r="D33" i="2"/>
  <c r="E12" i="5"/>
  <c r="D12" i="5"/>
  <c r="C12" i="5"/>
  <c r="K51" i="9"/>
  <c r="K48" i="9"/>
  <c r="E45" i="10"/>
  <c r="D45" i="10"/>
  <c r="C45" i="10"/>
  <c r="F63" i="2" l="1"/>
  <c r="F64" i="2" s="1"/>
  <c r="F74" i="2"/>
  <c r="F19" i="2"/>
  <c r="F70" i="2"/>
  <c r="D75" i="2"/>
  <c r="C64" i="2"/>
  <c r="E75" i="2"/>
  <c r="F18" i="2"/>
  <c r="C75" i="2"/>
  <c r="F75" i="2" l="1"/>
  <c r="F20" i="2"/>
</calcChain>
</file>

<file path=xl/sharedStrings.xml><?xml version="1.0" encoding="utf-8"?>
<sst xmlns="http://schemas.openxmlformats.org/spreadsheetml/2006/main" count="1966" uniqueCount="1108">
  <si>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</si>
  <si>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</si>
  <si>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</si>
  <si>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</si>
  <si>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</si>
  <si>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</si>
  <si>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</si>
  <si>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</si>
  <si>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</si>
  <si>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</si>
  <si>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</si>
  <si>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</si>
  <si>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</si>
  <si>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</si>
  <si>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</si>
  <si>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</si>
  <si>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</si>
  <si>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</si>
  <si>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</si>
  <si>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</si>
  <si>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</si>
  <si>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</si>
  <si>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</si>
  <si>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</si>
  <si>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</si>
  <si>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</si>
  <si>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</si>
  <si>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</si>
  <si>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</si>
  <si>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</si>
  <si>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</si>
  <si>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</si>
  <si>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</si>
  <si>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</si>
  <si>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</si>
  <si>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</si>
  <si>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</si>
  <si>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</si>
  <si>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</si>
  <si>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</si>
  <si>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</si>
  <si>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</si>
  <si>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</si>
  <si>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</si>
  <si>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</si>
  <si>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</si>
  <si>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</si>
  <si>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</si>
  <si>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</si>
  <si>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</si>
  <si>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</si>
  <si>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</si>
  <si>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</si>
  <si>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</si>
  <si>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</si>
  <si>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</si>
  <si>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</si>
  <si>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</si>
  <si>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</si>
  <si>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</si>
  <si>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</si>
  <si>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</si>
  <si>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</si>
  <si>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</si>
  <si>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</si>
  <si>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</si>
  <si>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</si>
  <si>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</si>
  <si>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</si>
  <si>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</si>
  <si>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</si>
  <si>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</si>
  <si>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</si>
  <si>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</si>
  <si>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</si>
  <si>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</si>
  <si>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</si>
  <si>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</si>
  <si>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</si>
  <si>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</si>
  <si>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</si>
  <si>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</si>
  <si>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</si>
  <si>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</si>
  <si>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</si>
  <si>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</si>
  <si>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</si>
  <si>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</si>
  <si>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</si>
  <si>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</si>
  <si>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</si>
  <si>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</si>
  <si>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</si>
  <si>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</si>
  <si>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</si>
  <si>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</si>
  <si>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</si>
  <si>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</si>
  <si>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</si>
  <si>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</si>
  <si>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</si>
  <si>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</si>
  <si>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</si>
  <si>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</si>
  <si>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</si>
  <si>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</si>
  <si>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</si>
  <si>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</si>
  <si>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</si>
  <si>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</si>
  <si>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</si>
  <si>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</si>
  <si>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</si>
  <si>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</si>
  <si>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</si>
  <si>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</si>
  <si>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</si>
  <si>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</si>
  <si>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</si>
  <si>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</si>
  <si>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</si>
  <si>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</si>
  <si>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</si>
  <si>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</si>
  <si>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</si>
  <si>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</si>
  <si>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</si>
  <si>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</si>
  <si>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</si>
  <si>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</si>
  <si>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</si>
  <si>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</si>
  <si>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</si>
  <si>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</si>
  <si>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</si>
  <si>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</si>
  <si>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</si>
  <si>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</si>
  <si>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</si>
  <si>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</si>
  <si>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</si>
  <si>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</si>
  <si>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</si>
  <si>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</si>
  <si>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</si>
  <si>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</si>
  <si>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</si>
  <si>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</si>
  <si>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</si>
  <si>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</si>
  <si>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</si>
  <si>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</si>
  <si>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</si>
  <si>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</si>
  <si>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</si>
  <si>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</si>
  <si>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</si>
  <si>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</si>
  <si>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</si>
  <si>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</si>
  <si>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</si>
  <si>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</si>
  <si>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</si>
  <si>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</si>
  <si>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</si>
  <si>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</si>
  <si>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</si>
  <si>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</si>
  <si>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</si>
  <si>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</si>
  <si>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</si>
  <si>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</si>
  <si>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</si>
  <si>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</si>
  <si>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</si>
  <si>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</si>
  <si>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</si>
  <si>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</si>
  <si>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</si>
  <si>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</si>
  <si>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</si>
  <si>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</si>
  <si>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</si>
  <si>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</si>
  <si>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</si>
  <si>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</si>
  <si>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</si>
  <si>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</si>
  <si>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</si>
  <si>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</si>
  <si>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</si>
  <si>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</si>
  <si>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</si>
  <si>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</si>
  <si>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</si>
  <si>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</si>
  <si>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</si>
  <si>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</si>
  <si>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</si>
  <si>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</si>
  <si>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</si>
  <si>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</si>
  <si>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</si>
  <si>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</si>
  <si>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</si>
  <si>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</si>
  <si>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</si>
  <si>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</si>
  <si>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</si>
  <si>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</si>
  <si>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</si>
  <si>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</si>
  <si>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</si>
  <si>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</si>
  <si>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</si>
  <si>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</si>
  <si>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</si>
  <si>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</si>
  <si>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</si>
  <si>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</si>
  <si>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</si>
  <si>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</si>
  <si>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</si>
  <si>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</si>
  <si>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</si>
  <si>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</si>
  <si>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</si>
  <si>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</si>
  <si>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</si>
  <si>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</si>
  <si>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</si>
  <si>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</si>
  <si>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</si>
  <si>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</si>
  <si>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</si>
  <si>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</si>
  <si>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</si>
  <si>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</si>
  <si>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</si>
  <si>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</si>
  <si>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</si>
  <si>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</si>
  <si>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</si>
  <si>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</si>
  <si>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</si>
  <si>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</si>
  <si>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</si>
  <si>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</si>
  <si>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</si>
  <si>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</si>
  <si>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</si>
  <si>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</si>
  <si>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</si>
  <si>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</si>
  <si>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</si>
  <si>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</si>
  <si>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</si>
  <si>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</si>
  <si>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</si>
  <si>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</si>
  <si>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</si>
  <si>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</si>
  <si>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</si>
  <si>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</si>
  <si>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</si>
  <si>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</si>
  <si>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</si>
  <si>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</si>
  <si>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</si>
  <si>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</si>
  <si>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</si>
  <si>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</si>
  <si>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</si>
  <si>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</si>
  <si>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</si>
  <si>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</si>
  <si>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</si>
  <si>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</si>
  <si>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</si>
  <si>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</si>
  <si>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</si>
  <si>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</si>
  <si>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</si>
  <si>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</si>
  <si>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</si>
  <si>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</si>
  <si>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</si>
  <si>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</si>
  <si>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</si>
  <si>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</si>
  <si>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</si>
  <si>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</si>
  <si>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</si>
  <si>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</si>
  <si>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</si>
  <si>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</si>
  <si>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</si>
  <si>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</si>
  <si>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</si>
  <si>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</si>
  <si>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</si>
  <si>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</si>
  <si>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</si>
  <si>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</si>
  <si>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</si>
  <si>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</si>
  <si>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</si>
  <si>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</si>
  <si>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</si>
  <si>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</si>
  <si>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</si>
  <si>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</si>
  <si>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</si>
  <si>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</si>
  <si>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</si>
  <si>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</si>
  <si>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</si>
  <si>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</si>
  <si>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</si>
  <si>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</si>
  <si>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</si>
  <si>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</si>
  <si>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</si>
  <si>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</si>
  <si>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</si>
  <si>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</si>
  <si>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</si>
  <si>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</si>
  <si>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</si>
  <si>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</si>
  <si>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</si>
  <si>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</si>
  <si>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</si>
  <si>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</si>
  <si>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</si>
  <si>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</si>
  <si>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</si>
  <si>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</si>
  <si>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</si>
  <si>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</si>
  <si>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</si>
  <si>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</si>
  <si>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</si>
  <si>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</si>
  <si>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</si>
  <si>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</si>
  <si>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</si>
  <si>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</si>
  <si>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</si>
  <si>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</si>
  <si>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</si>
  <si>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</si>
  <si>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</si>
  <si>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</si>
  <si>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</si>
  <si>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</si>
  <si>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</si>
  <si>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</si>
  <si>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</si>
  <si>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</si>
  <si>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</si>
  <si>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</si>
  <si>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</si>
  <si>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</si>
  <si>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</si>
  <si>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</si>
  <si>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</si>
  <si>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</si>
  <si>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</si>
  <si>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</si>
  <si>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</si>
  <si>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</si>
  <si>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</si>
  <si>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</si>
  <si>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</si>
  <si>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</si>
  <si>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</si>
  <si>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</si>
  <si>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</si>
  <si>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</si>
  <si>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</si>
  <si>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</si>
  <si>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</si>
  <si>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</si>
  <si>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</si>
  <si>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</si>
  <si>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</si>
  <si>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</si>
  <si>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</si>
  <si>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</si>
  <si>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</si>
  <si>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</si>
  <si>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</si>
  <si>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</si>
  <si>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</si>
  <si>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</si>
  <si>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</si>
  <si>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</si>
  <si>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</si>
  <si>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</si>
  <si>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</si>
  <si>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</si>
  <si>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</si>
  <si>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</si>
  <si>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</si>
  <si>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</si>
  <si>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</si>
  <si>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</si>
  <si>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</si>
  <si>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</si>
  <si>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</si>
  <si>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</si>
  <si>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</si>
  <si>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</si>
  <si>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</si>
  <si>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</si>
  <si>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</si>
  <si>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</si>
  <si>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</si>
  <si>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</si>
  <si>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</si>
  <si>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</si>
  <si>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</si>
  <si>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</si>
  <si>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</si>
  <si>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</si>
  <si>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</si>
  <si>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</si>
  <si>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</si>
  <si>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</si>
  <si>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</si>
  <si>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</si>
  <si>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</si>
  <si>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</si>
  <si>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</si>
  <si>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</si>
  <si>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</si>
  <si>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</si>
  <si>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</si>
  <si>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</si>
  <si>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</si>
  <si>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</si>
  <si>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</si>
  <si>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</si>
  <si>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</si>
  <si>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</si>
  <si>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</si>
  <si>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</si>
  <si>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</si>
  <si>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</si>
  <si>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</si>
  <si>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</si>
  <si>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</si>
  <si>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</si>
  <si>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</si>
  <si>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</si>
  <si>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</si>
  <si>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</si>
  <si>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</si>
  <si>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</si>
  <si>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</si>
  <si>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</si>
  <si>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</si>
  <si>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</si>
  <si>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</si>
  <si>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</si>
  <si>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</si>
  <si>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</si>
  <si>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</si>
  <si>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</si>
  <si>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</si>
  <si>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</si>
  <si>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</si>
  <si>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</si>
  <si>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</si>
  <si>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</si>
  <si>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</si>
  <si>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</si>
  <si>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</si>
  <si>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</si>
  <si>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</si>
  <si>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</si>
  <si>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</si>
  <si>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</si>
  <si>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</si>
  <si>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</si>
  <si>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</si>
  <si>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</si>
  <si>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</si>
  <si>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</si>
  <si>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</si>
  <si>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</si>
  <si>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</si>
  <si>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</si>
  <si>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</si>
  <si>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</si>
  <si>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</si>
  <si>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</si>
  <si>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</si>
  <si>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</si>
  <si>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</si>
  <si>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</si>
  <si>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</si>
  <si>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</si>
  <si>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</si>
  <si>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</si>
  <si>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</si>
  <si>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</si>
  <si>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</si>
  <si>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</si>
  <si>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</si>
  <si>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</si>
  <si>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</si>
  <si>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</si>
  <si>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</si>
  <si>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</si>
  <si>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</si>
  <si>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</si>
  <si>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</si>
  <si>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</si>
  <si>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</si>
  <si>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</si>
  <si>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</si>
  <si>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</si>
  <si>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</si>
  <si>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</si>
  <si>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</si>
  <si>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</si>
  <si>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</si>
  <si>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</si>
  <si>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</si>
  <si>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</si>
  <si>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</si>
  <si>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</si>
  <si>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</si>
  <si>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</si>
  <si>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</si>
  <si>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</si>
  <si>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</si>
  <si>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</si>
  <si>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</si>
  <si>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</si>
  <si>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</si>
  <si>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</si>
  <si>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</si>
  <si>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</si>
  <si>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</si>
  <si>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</si>
  <si>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</si>
  <si>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</si>
  <si>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</si>
  <si>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</si>
  <si>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</si>
  <si>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</si>
  <si>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</si>
  <si>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</si>
  <si>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</si>
  <si>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</si>
  <si>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</si>
  <si>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</si>
  <si>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</si>
  <si>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</si>
  <si>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</si>
  <si>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</si>
  <si>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</si>
  <si>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</si>
  <si>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</si>
  <si>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</si>
  <si>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</si>
  <si>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</si>
  <si>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</si>
  <si>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</si>
  <si>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</si>
  <si>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</si>
  <si>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</si>
  <si>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</si>
  <si>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</si>
  <si>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</si>
  <si>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</si>
  <si>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</si>
  <si>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</si>
  <si>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</si>
  <si>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</si>
  <si>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</si>
  <si>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</si>
  <si>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</si>
  <si>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</si>
  <si>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</si>
  <si>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</si>
  <si>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</si>
  <si>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</si>
  <si>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</si>
  <si>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</si>
  <si>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</si>
  <si>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</si>
  <si>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</si>
  <si>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</si>
  <si>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</si>
  <si>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</si>
  <si>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</si>
  <si>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</si>
  <si>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</si>
  <si>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</si>
  <si>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</si>
  <si>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</si>
  <si>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</si>
  <si>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</si>
  <si>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</si>
  <si>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</si>
  <si>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</si>
  <si>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</si>
  <si>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</si>
  <si>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</si>
  <si>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</si>
  <si>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</si>
  <si>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</si>
  <si>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</si>
  <si>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</si>
  <si>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</si>
  <si>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</si>
  <si>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</si>
  <si>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</si>
  <si>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</si>
  <si>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</si>
  <si>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</si>
  <si>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</si>
  <si>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</si>
  <si>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</si>
  <si>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</si>
  <si>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</si>
  <si>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</si>
  <si>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</si>
  <si>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</si>
  <si>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</si>
  <si>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</si>
  <si>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</si>
  <si>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</si>
  <si>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</si>
  <si>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</si>
  <si>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</si>
  <si>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</si>
  <si>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</si>
  <si>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</si>
  <si>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</si>
  <si>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</si>
  <si>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</si>
  <si>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</si>
  <si>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</si>
  <si>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</si>
  <si>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</si>
  <si>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</si>
  <si>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</si>
  <si>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</si>
  <si>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</si>
  <si>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</si>
  <si>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</si>
  <si>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</si>
  <si>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</si>
  <si>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</si>
  <si>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</si>
  <si>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</si>
  <si>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</si>
  <si>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</si>
  <si>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</si>
  <si>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</si>
  <si>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</si>
  <si>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</si>
  <si>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</si>
  <si>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</si>
  <si>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</si>
  <si>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</si>
  <si>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</si>
  <si>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</si>
  <si>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</si>
  <si>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</si>
  <si>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</si>
  <si>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</si>
  <si>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</si>
  <si>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</si>
  <si>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</si>
  <si>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</si>
  <si>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</si>
  <si>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</si>
  <si>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</si>
  <si>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</si>
  <si>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</si>
  <si>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</si>
  <si>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</si>
  <si>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</si>
  <si>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</si>
  <si>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</si>
  <si>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</si>
  <si>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</si>
  <si>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</si>
  <si>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</si>
  <si>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</si>
  <si>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</si>
  <si>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</si>
  <si>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</si>
  <si>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</si>
  <si>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</si>
  <si>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</si>
  <si>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</si>
  <si>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</si>
  <si>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</si>
  <si>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</si>
  <si>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</si>
  <si>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</si>
  <si>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</si>
  <si>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</si>
  <si>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</si>
  <si>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</si>
  <si>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</si>
  <si>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</si>
  <si>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</si>
  <si>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</si>
  <si>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</si>
  <si>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</si>
  <si>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</si>
  <si>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</si>
  <si>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</si>
  <si>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</si>
  <si>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</si>
  <si>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</si>
  <si>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</si>
  <si>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</si>
  <si>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</si>
  <si>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</si>
  <si>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</si>
  <si>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</si>
  <si>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</si>
  <si>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</si>
  <si>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</si>
  <si>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</si>
  <si>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</si>
  <si>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</si>
  <si>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</si>
  <si>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</si>
  <si>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</si>
  <si>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</si>
  <si>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</si>
  <si>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</si>
  <si>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</si>
  <si>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</si>
  <si>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</si>
  <si>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</si>
  <si>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</si>
  <si>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</si>
  <si>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</si>
  <si>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</si>
  <si>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</si>
  <si>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</si>
  <si>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</si>
  <si>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</si>
  <si>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</si>
  <si>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</si>
  <si>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</si>
  <si>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</si>
  <si>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</si>
  <si>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</si>
  <si>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</si>
  <si>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</si>
  <si>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</si>
  <si>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</si>
  <si>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</si>
  <si>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</si>
  <si>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</si>
  <si>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</si>
  <si>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</si>
  <si>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</si>
  <si>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</si>
  <si>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</si>
  <si>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</si>
  <si>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</si>
  <si>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</si>
  <si>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</si>
  <si>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</si>
  <si>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</si>
  <si>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</si>
  <si>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</si>
  <si>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</si>
  <si>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</si>
  <si>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</si>
  <si>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</si>
  <si>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</si>
  <si>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</si>
  <si>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</si>
  <si>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</si>
  <si>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</si>
  <si>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</si>
  <si>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</si>
  <si>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</si>
  <si>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</si>
  <si>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</si>
  <si>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</si>
  <si>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</si>
  <si>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</si>
  <si>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</si>
  <si>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</si>
  <si>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</si>
  <si>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</si>
  <si>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</si>
  <si>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</si>
  <si>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</si>
  <si>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</si>
  <si>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</si>
  <si>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</si>
  <si>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</si>
  <si>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</si>
  <si>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</si>
  <si>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</si>
  <si>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</si>
  <si>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</si>
  <si>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</si>
  <si>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</si>
  <si>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</si>
  <si>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</si>
  <si>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</si>
  <si>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</si>
  <si>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</si>
  <si>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</si>
  <si>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</si>
  <si>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</si>
  <si>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</si>
  <si>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</si>
  <si>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</si>
  <si>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</si>
  <si>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</si>
  <si>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</si>
  <si>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</si>
  <si>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</si>
  <si>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</si>
  <si>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</si>
  <si>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</si>
  <si>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</si>
  <si>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</si>
  <si>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</si>
  <si>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</si>
  <si>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</si>
  <si>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</si>
  <si>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</si>
  <si>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</si>
  <si>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</si>
  <si>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</si>
  <si>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</si>
  <si>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</si>
  <si>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</si>
  <si>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</si>
  <si>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</si>
  <si>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</si>
  <si>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</si>
  <si>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</si>
  <si>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</si>
  <si>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</si>
  <si>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</si>
  <si>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</si>
  <si>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</si>
  <si>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</si>
  <si>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</si>
  <si>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</si>
  <si>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</si>
  <si>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</si>
  <si>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</si>
  <si>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</si>
  <si>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</si>
  <si>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</si>
  <si>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</si>
  <si>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</si>
  <si>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</si>
  <si>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</si>
  <si>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</si>
  <si>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</si>
  <si>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</si>
  <si>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</si>
  <si>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</si>
  <si>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</si>
  <si>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</si>
  <si>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</si>
  <si>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</si>
  <si>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</si>
  <si>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</si>
  <si>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</si>
  <si>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</si>
  <si>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</si>
  <si>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</si>
  <si>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</si>
  <si>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</si>
  <si>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</si>
  <si>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</si>
  <si>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</si>
  <si>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</si>
  <si>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</si>
  <si>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</si>
  <si>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</si>
  <si>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</si>
  <si>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</si>
  <si>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</si>
  <si>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</si>
  <si>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</si>
  <si>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</si>
  <si>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</si>
  <si>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</si>
  <si>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</si>
  <si>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</si>
  <si>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</si>
  <si>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</si>
  <si>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</si>
  <si>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</si>
  <si>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</si>
  <si>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</si>
  <si>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</si>
  <si>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</si>
  <si>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</si>
  <si>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</si>
  <si>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</si>
  <si>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</si>
  <si>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</si>
  <si>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</si>
  <si>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</si>
  <si>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</si>
  <si>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</si>
  <si>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</si>
  <si>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</si>
  <si>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</si>
  <si>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</si>
  <si>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</si>
  <si>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</si>
  <si>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</si>
  <si>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</si>
  <si>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</si>
  <si>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</si>
  <si>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</si>
  <si>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</si>
  <si>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</si>
  <si>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</si>
  <si>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</si>
  <si>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</si>
  <si>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</si>
  <si>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</si>
  <si>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</si>
  <si>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</si>
  <si>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</si>
  <si>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</si>
  <si>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</si>
  <si>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</si>
  <si>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</si>
  <si>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</si>
  <si>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</si>
  <si>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</si>
  <si>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</si>
  <si>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</si>
  <si>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</si>
  <si>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</si>
  <si>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</si>
  <si>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</si>
  <si>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</si>
  <si>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</si>
  <si>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</si>
  <si>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</si>
  <si>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</si>
  <si>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</si>
  <si>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</si>
  <si>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</si>
  <si>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</si>
  <si>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</si>
  <si>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family val="2"/>
      </rPr>
      <t>offered</t>
    </r>
    <r>
      <rPr>
        <sz val="10"/>
        <color indexed="13"/>
        <rFont val="Arial"/>
        <family val="2"/>
      </rPr>
      <t xml:space="preserve"> </t>
    </r>
    <r>
      <rPr>
        <sz val="10"/>
        <rFont val="Arial"/>
        <family val="2"/>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</si>
  <si>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</si>
  <si>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</si>
  <si>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</si>
  <si>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</si>
  <si>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</si>
  <si>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</si>
  <si>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</si>
  <si>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</si>
  <si>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</si>
  <si>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</si>
  <si>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</si>
  <si>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</si>
  <si>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</si>
  <si>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</si>
  <si>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</si>
  <si>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</si>
  <si>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</si>
  <si>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</si>
  <si>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</si>
  <si>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</si>
  <si>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</si>
  <si>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</si>
  <si>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</si>
  <si>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</si>
  <si>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</si>
  <si>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</si>
  <si>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For the Fall 2017 entering class:</t>
  </si>
  <si>
    <t>The items in this section correspond to data elements collected by the IPEDS Web-based Data Collection System’s Graduation Rate Survey (GRS).  For complete instructions and definitions of data elements, see the IPEDS GRS Forms and Instructions for the 2017-18 Survey</t>
  </si>
  <si>
    <t>For Bachelor's or Equivalent Institutions</t>
  </si>
  <si>
    <t>2014 Cohort</t>
  </si>
  <si>
    <t xml:space="preserve">Initial 2014 cohort, total of first-time, full-time degree/certificate-seeking students: </t>
  </si>
  <si>
    <t xml:space="preserve">Of the initial 2014 cohort, how many did not persist and did not graduate for the following reasons: death, permanent disability, service in the armed forces, foreign aid service of the federal government, or official church missions; total allowable exclusions: </t>
  </si>
  <si>
    <t>Final 2014 cohort, after adjusting for allowable exclusions (Subtract question B13 from question B12):</t>
  </si>
  <si>
    <t>Fall 2011 Cohort</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</si>
  <si>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</si>
  <si>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</si>
  <si>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</si>
  <si>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</si>
  <si>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</si>
  <si>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A- Initital 2011 cohort of first-time, full-time bachelor's (or equivalent) degree seeking undergraduate-students</t>
  </si>
  <si>
    <t>B- Of the initial 2011 cohort, how many did not persist and did not graduate for the following reasons: deceased, permanently disabled, armed forces, foreign aid service of the federal government, or official church missions; total allowable exclusions</t>
  </si>
  <si>
    <t>C- Final 2011 cohort, after adjusting for allowable exclusions</t>
  </si>
  <si>
    <t>D - Of the initial 2011 cohort, how many completed the program in four years or less (by Aug. 31, 2015)</t>
  </si>
  <si>
    <t>E - Of the initial 2011 cohort, how many completed the program in more than four years but in five years or less (after Aug. 31, 2015 and by Aug. 31, 2016)</t>
  </si>
  <si>
    <t>F - Of the initial 2011 cohort, how many completed the program in more than five years but in six years or less (after Aug. 31, 2016 and by Aug. 31, 2017)</t>
  </si>
  <si>
    <t>H - Six-year graduation rate for 2011 cohort (G divided by C)</t>
  </si>
  <si>
    <t>Formerly B4</t>
  </si>
  <si>
    <t>Formerly B5</t>
  </si>
  <si>
    <t>Formerly B6</t>
  </si>
  <si>
    <t>Formerly B7</t>
  </si>
  <si>
    <t>Formerly B8</t>
  </si>
  <si>
    <t>Formerly B9</t>
  </si>
  <si>
    <t>Formerly B10</t>
  </si>
  <si>
    <t>Formerly B11</t>
  </si>
  <si>
    <t>Institutional Enrollment - Men and Women Provide numbers of students for each of the following categories as of the institution's official fall reporting date or as of October 15, 2018.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</si>
  <si>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2018.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</si>
  <si>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2017 to June 30, 2018</t>
  </si>
  <si>
    <t>First-time, first-year, (freshmen) students: Provide the number of degree-seeking, first-time, first-year students who applied, were admitted, and enrolled (full- or part-time) in Fall 2018.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</si>
  <si>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2018 admissions:</t>
  </si>
  <si>
    <t>If yes, place check marks in the appropriate boxes below to reflect your institution’s policies for use in admission for Fall 2020.</t>
  </si>
  <si>
    <t>If your institution will make use of the ACT in admission decisions for first-time, first-year, degree-seeking applicants for Fall 2020, please indicate which ONE of the following applies: (regardless of whether the writing score will be used in the admissions process):</t>
  </si>
  <si>
    <t>for Fall 2020 please indicate which ONE of the following applies (regardless of whether the Essay score will be used</t>
  </si>
  <si>
    <t>Provide information for ALL enrolled, degree-seeking, full-time and part-time, first-time, first-year (freshman) students enrolled in Fall 2018, including students who began studies during summer, international students/nonresident aliens, and students admitted under special arrangements.</t>
  </si>
  <si>
    <r>
      <t xml:space="preserve">Percent and number of first-time, first-year (freshman) students enrolled in Fall 2018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Old SAT scores to New SAT scores using the College Board’s concordance tools and tables (sat.org/concordance).</t>
    </r>
  </si>
  <si>
    <t>Provide the number of students who applied, were admitted, and enrolled as degree-seeking transfer students in Fall 2018.</t>
  </si>
  <si>
    <t>Percentages of first-time, first-year (freshman) degree-seeking students and degree-seeking undergraduates enrolled in Fall 2018 who fit the following categories:</t>
  </si>
  <si>
    <t>Provide 2019-2020 academic year costs of attendance for the following categories that are applicable to your institution.</t>
  </si>
  <si>
    <t xml:space="preserve">Check here if your institution's 2019-2020 academic year costs of attendance are not available at this time and provide an approximate date (i.e., month/day) when your institution's final 2019-2020 academic year costs of attendance will be available:  </t>
  </si>
  <si>
    <t>Undergraduate full-time tuition, required fees, room and board List the typical tuition, required fees, and room and board for a full-time undergraduate student for the FULL 2019-2020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</si>
  <si>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2017-2018 academic year (see the next item below), use the 2017-2018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</si>
  <si>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2018-2019 estimated</t>
  </si>
  <si>
    <t>2017-2018
final</t>
  </si>
  <si>
    <t>Number of degree-seeking undergraduate students (CDS Item B1 if reporting on Fall 2017 cohort)</t>
  </si>
  <si>
    <t xml:space="preserve">Include:   * 2018 undergraduate class: all students who started at your institution as first- time students and received a bachelor's degree between July 1, 2017 and June 30, 2018.
  * only loans made to students who borrowed while enrolled at your institution.
  * co-signed loans.
</t>
  </si>
  <si>
    <t>Provide the number of students in the 2018 undergraduate class who started at your institution as first-time students and received a bachelor's degree between July 1, 2017 and June 30, 2018. Exclude students who transferred into your institution</t>
  </si>
  <si>
    <t>Please report the number of instructional faculty members in each category for Fall 2018. Include faculty who are on your institution’s payroll on the census date your institution uses for IPEDS/AAUP.</t>
  </si>
  <si>
    <t>Report the Fall 2018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</si>
  <si>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2018 term.</t>
  </si>
  <si>
    <t xml:space="preserve">Using the above definitions, please report for each of the following class-size intervals the number of class sections and class subsections offered in Fall 2018.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</si>
  <si>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2017 and June 30, 2018</t>
  </si>
  <si>
    <t>D18</t>
  </si>
  <si>
    <t>Does your institution accept the following military/veteran transfer credits:</t>
  </si>
  <si>
    <t>Military Service Transfer Credit Policies</t>
  </si>
  <si>
    <t xml:space="preserve">In the following section for bachelor’s or equivalent programs, please disaggregate the Fall 2011 and Fall 2012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</si>
  <si>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A- Initital 2012 cohort of first-time, full-time bachelor's (or equivalent) degree seeking undergraduate-students</t>
  </si>
  <si>
    <t>B- Of the initial 2012 cohort, how many did not persist and did not graduate for the following reasons: deceased, permanently disabled, armed forces, foreign aid service of the federal government, or official church missions; total allowable exclusions</t>
  </si>
  <si>
    <t>C- Final 2012 cohort, after adjusting for allowable exclusions</t>
  </si>
  <si>
    <t>D - Of the initial 2012 cohort, how many completed the program in four years or less (by Aug. 31, 2016)</t>
  </si>
  <si>
    <t>E - Of the initial 2012 cohort, how many completed the program in more than four years but in five years or less (after Aug. 31, 2016 and by Aug. 31, 2017)</t>
  </si>
  <si>
    <t>F - Of the initial 2012 cohort, how many completed the program in more than five years but in six years or less (after Aug. 31, 2017 and by Aug. 31, 2018)</t>
  </si>
  <si>
    <t>H - Six-year graduation rate for 2012 cohort (G divided by C)</t>
  </si>
  <si>
    <t>Please provide data for the 2015 cohort if available. If 2014 cohort data are not available, provide data for the 2014 cohort.</t>
  </si>
  <si>
    <t>2015 Cohort</t>
  </si>
  <si>
    <t xml:space="preserve">Initial 2015 cohort, total of first-time, full-time degree/certificate-seeking students: </t>
  </si>
  <si>
    <t xml:space="preserve">Of the initial 2015 cohort, how many did not persist and did not graduate for the following reasons: death, permanent disability, service in the armed forces, foreign aid service of the federal government, or official church missions; total allowable exclusions: </t>
  </si>
  <si>
    <t>Final 2015 cohort, after adjusting for allowable exclusions (Subtract question B13 from question B12):</t>
  </si>
  <si>
    <t>Report for the cohort of all full-time, first-time bachelor’s (or equivalent) degree-seeking undergraduate students who entered in Fall 2017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</si>
  <si>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2017 (or the preceding summer term), what percentage was enrolled at your institution as of the date your institution calculates its official enrollment in Fall 2018? </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</si>
  <si>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</si>
  <si>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</si>
  <si>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</si>
  <si>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</si>
  <si>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</si>
  <si>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</si>
  <si>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</si>
  <si>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</si>
  <si>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</si>
  <si>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D22</t>
  </si>
  <si>
    <t>Describe other military/veteran transfer credit policies unique to your institution:</t>
  </si>
  <si>
    <t>College of William and Mary</t>
  </si>
  <si>
    <t>P.O. Box 8795</t>
  </si>
  <si>
    <t>Williamsburg, VA 23187-8795</t>
  </si>
  <si>
    <t>(757)221-4000</t>
  </si>
  <si>
    <t>www.wm.edu</t>
  </si>
  <si>
    <t>(757)221-4223</t>
  </si>
  <si>
    <t>NA</t>
  </si>
  <si>
    <t>Office of Admissions, P.O. Box 8795</t>
  </si>
  <si>
    <t>(757)221-1242</t>
  </si>
  <si>
    <t>admission@wm.edu</t>
  </si>
  <si>
    <t>www.wm.edu/admission/application</t>
  </si>
  <si>
    <t>X</t>
  </si>
  <si>
    <t>1 year</t>
  </si>
  <si>
    <t>Early December</t>
  </si>
  <si>
    <t>within 2 weeks</t>
  </si>
  <si>
    <t>Dept review</t>
  </si>
  <si>
    <t>no limit, but must meet 60 credit residency requirement</t>
  </si>
  <si>
    <t>No limit, but must meet 60 credit</t>
  </si>
  <si>
    <t>If yes, please provide the URL where they can be located:https://www.wm.edu/offices/registrar/studentsandalumni/transfercredit/evaluation/index.php</t>
  </si>
  <si>
    <t>sem hours</t>
  </si>
  <si>
    <t>Joint degree program with University of St. Andrews.</t>
  </si>
  <si>
    <t>Assistant Director of Institutional Research</t>
  </si>
  <si>
    <t>Institutional Research</t>
  </si>
  <si>
    <t>(757)221-2147</t>
  </si>
  <si>
    <t>ir@wm.edu</t>
  </si>
  <si>
    <t>https://www.wm.edu/offices/ir/cds/index.php</t>
  </si>
  <si>
    <t>International Studies hall, Eco-House, Community Scholars House, Africana</t>
  </si>
  <si>
    <t>House, Multicultural Unit, and 8 language houses ((Arabic, Chinese, French, German, Italian, Japanese, Russian, Spanish).</t>
  </si>
  <si>
    <t>x</t>
  </si>
  <si>
    <t xml:space="preserve">Fall 2012 Cohort. </t>
  </si>
  <si>
    <t>Fall 2018 Student to Faculty ratio</t>
  </si>
  <si>
    <t>C</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</si>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</sst>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47"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0"/>
      <color rgb="FFFF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cellStyleXfs>
  <cellXfs count="592">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xf numFmtId="0" fontId="7" fillId="0" borderId="0" xfId="0" applyFont="1" applyAlignment="1">
      <alignment horizontal="left" vertical="center" wrapText="1"/>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Alignment="1">
      <alignment horizontal="center" wrapText="1"/>
    </xf>
    <xf numFmtId="0" fontId="4" fillId="0" borderId="1" xfId="0" applyFont="1" applyBorder="1" applyAlignment="1">
      <alignment horizontal="left" vertical="top" wrapText="1"/>
    </xf>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Alignment="1">
      <alignment vertical="top" wrapText="1"/>
    </xf>
    <xf numFmtId="0" fontId="11" fillId="0" borderId="0" xfId="0" applyFont="1" applyAlignment="1">
      <alignment wrapText="1"/>
    </xf>
    <xf numFmtId="0" fontId="0" fillId="0" borderId="0" xfId="0" applyAlignment="1">
      <alignment wrapText="1"/>
    </xf>
    <xf numFmtId="0" fontId="16" fillId="2" borderId="1" xfId="0" applyFont="1" applyFill="1" applyBorder="1"/>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Border="1" applyAlignment="1">
      <alignment horizontal="right"/>
    </xf>
    <xf numFmtId="0" fontId="3" fillId="0" borderId="1" xfId="0" applyFont="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0" fillId="2" borderId="1" xfId="0" applyFill="1" applyBorder="1"/>
    <xf numFmtId="49" fontId="21"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0" fontId="20"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xf numFmtId="0" fontId="4" fillId="0" borderId="0" xfId="0" applyFont="1" applyAlignment="1">
      <alignment horizontal="right"/>
    </xf>
    <xf numFmtId="0" fontId="22" fillId="0" borderId="0" xfId="0" applyFont="1"/>
    <xf numFmtId="9" fontId="0" fillId="0" borderId="0" xfId="0" applyNumberFormat="1"/>
    <xf numFmtId="9" fontId="0" fillId="0" borderId="0" xfId="4" applyFont="1" applyBorder="1" applyAlignment="1">
      <alignment horizontal="left"/>
    </xf>
    <xf numFmtId="167" fontId="4" fillId="0" borderId="0" xfId="0" applyNumberFormat="1" applyFont="1" applyAlignment="1">
      <alignment horizontal="center" vertical="top"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9" fillId="0" borderId="1" xfId="0" applyFont="1" applyBorder="1" applyAlignment="1">
      <alignment horizontal="center" vertical="center" wrapText="1"/>
    </xf>
    <xf numFmtId="0" fontId="1" fillId="0" borderId="0" xfId="0" applyFont="1"/>
    <xf numFmtId="0" fontId="1" fillId="0" borderId="0" xfId="0" applyFont="1" applyAlignment="1">
      <alignment horizontal="left" vertical="top" wrapText="1"/>
    </xf>
    <xf numFmtId="0" fontId="0" fillId="0" borderId="0" xfId="0" applyAlignment="1">
      <alignment vertical="top" wrapText="1"/>
    </xf>
    <xf numFmtId="0" fontId="11" fillId="0" borderId="0" xfId="0" applyFont="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20" fillId="0" borderId="1" xfId="0" applyFont="1" applyBorder="1" applyAlignment="1">
      <alignment vertical="top" wrapText="1"/>
    </xf>
    <xf numFmtId="0" fontId="20" fillId="0" borderId="9" xfId="0" applyFont="1" applyBorder="1" applyAlignment="1">
      <alignment horizontal="center" vertical="top" wrapText="1"/>
    </xf>
    <xf numFmtId="0" fontId="0" fillId="0" borderId="0" xfId="0" applyAlignment="1">
      <alignment horizontal="center" vertical="top" wrapText="1"/>
    </xf>
    <xf numFmtId="0" fontId="20" fillId="0" borderId="1" xfId="0" applyFont="1" applyBorder="1" applyAlignment="1">
      <alignment horizontal="center" vertical="top" wrapText="1"/>
    </xf>
    <xf numFmtId="0" fontId="20" fillId="0" borderId="6" xfId="0" applyFont="1" applyBorder="1" applyAlignment="1">
      <alignment horizontal="center" vertical="top" wrapText="1"/>
    </xf>
    <xf numFmtId="0" fontId="20" fillId="0" borderId="5" xfId="0" applyFont="1" applyBorder="1" applyAlignment="1">
      <alignment horizontal="center" vertical="top" wrapText="1"/>
    </xf>
    <xf numFmtId="0" fontId="30" fillId="0" borderId="1" xfId="0" applyFont="1" applyBorder="1" applyAlignment="1">
      <alignment vertical="top" wrapText="1"/>
    </xf>
    <xf numFmtId="0" fontId="4" fillId="0" borderId="1" xfId="0" applyFont="1" applyBorder="1" applyAlignment="1">
      <alignment vertical="top"/>
    </xf>
    <xf numFmtId="0" fontId="4" fillId="0" borderId="0" xfId="0" applyFont="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1" fillId="0" borderId="0" xfId="0" applyFont="1" applyAlignment="1">
      <alignment horizontal="left" vertical="top" wrapText="1"/>
    </xf>
    <xf numFmtId="0" fontId="12" fillId="0" borderId="0" xfId="0" applyFont="1"/>
    <xf numFmtId="0" fontId="32" fillId="0" borderId="0" xfId="0" applyFont="1" applyAlignment="1">
      <alignment wrapText="1"/>
    </xf>
    <xf numFmtId="0" fontId="15" fillId="0" borderId="0" xfId="0" applyFont="1" applyAlignment="1">
      <alignment horizontal="left" wrapText="1" indent="2"/>
    </xf>
    <xf numFmtId="0" fontId="12" fillId="0" borderId="0" xfId="0" applyFont="1" applyAlignment="1">
      <alignment horizontal="left" wrapText="1" indent="2"/>
    </xf>
    <xf numFmtId="0" fontId="11" fillId="0" borderId="0" xfId="0" applyFont="1" applyAlignment="1">
      <alignment horizontal="left" wrapText="1" indent="1"/>
    </xf>
    <xf numFmtId="0" fontId="11" fillId="0" borderId="0" xfId="0" applyFont="1"/>
    <xf numFmtId="0" fontId="15" fillId="0" borderId="0" xfId="0" applyFont="1" applyAlignment="1">
      <alignment horizontal="left" wrapText="1"/>
    </xf>
    <xf numFmtId="0" fontId="7" fillId="0" borderId="0" xfId="0" applyFont="1" applyAlignment="1">
      <alignment vertical="top" wrapText="1"/>
    </xf>
    <xf numFmtId="0" fontId="3" fillId="0" borderId="13" xfId="0" applyFont="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Border="1" applyAlignment="1">
      <alignment horizontal="center" wrapText="1"/>
    </xf>
    <xf numFmtId="0" fontId="16" fillId="0" borderId="0" xfId="0" applyFont="1" applyAlignment="1">
      <alignment wrapText="1"/>
    </xf>
    <xf numFmtId="0" fontId="3" fillId="0" borderId="0" xfId="0" applyFont="1" applyAlignment="1">
      <alignment wrapText="1"/>
    </xf>
    <xf numFmtId="0" fontId="4" fillId="0" borderId="1" xfId="0" applyFont="1" applyBorder="1" applyAlignment="1">
      <alignment wrapText="1"/>
    </xf>
    <xf numFmtId="0" fontId="26" fillId="0" borderId="20" xfId="0" applyFont="1" applyBorder="1" applyAlignment="1">
      <alignment horizontal="center"/>
    </xf>
    <xf numFmtId="0" fontId="26" fillId="0" borderId="21" xfId="0" applyFont="1" applyBorder="1" applyAlignment="1">
      <alignment horizontal="center"/>
    </xf>
    <xf numFmtId="0" fontId="0" fillId="0" borderId="22" xfId="0" applyBorder="1" applyAlignment="1">
      <alignment horizontal="left" vertical="top" wrapText="1"/>
    </xf>
    <xf numFmtId="0" fontId="2" fillId="0" borderId="0" xfId="0" applyFont="1" applyAlignment="1">
      <alignment horizontal="center" vertical="center"/>
    </xf>
    <xf numFmtId="49" fontId="0" fillId="0" borderId="0" xfId="0" applyNumberFormat="1" applyAlignment="1">
      <alignment horizontal="center" vertical="center"/>
    </xf>
    <xf numFmtId="0" fontId="5" fillId="0" borderId="0" xfId="0" applyFont="1"/>
    <xf numFmtId="10" fontId="0" fillId="0" borderId="1" xfId="4" applyNumberFormat="1" applyFont="1" applyFill="1" applyBorder="1" applyAlignment="1">
      <alignment horizontal="center" vertical="center"/>
    </xf>
    <xf numFmtId="49" fontId="0" fillId="0" borderId="1" xfId="0" applyNumberFormat="1" applyBorder="1" applyAlignment="1">
      <alignment horizontal="left" vertical="center" indent="2"/>
    </xf>
    <xf numFmtId="0" fontId="4" fillId="0" borderId="0" xfId="0" applyFont="1" applyAlignment="1">
      <alignment horizontal="left" vertical="center"/>
    </xf>
    <xf numFmtId="0" fontId="37" fillId="0" borderId="0" xfId="0" applyFont="1" applyAlignment="1">
      <alignment horizontal="left" vertical="top"/>
    </xf>
    <xf numFmtId="0" fontId="38" fillId="0" borderId="0" xfId="0" applyFont="1" applyAlignment="1">
      <alignment horizontal="left" vertical="top"/>
    </xf>
    <xf numFmtId="0" fontId="38" fillId="0" borderId="0" xfId="0" applyFont="1"/>
    <xf numFmtId="0" fontId="38" fillId="0" borderId="15" xfId="0" applyFont="1" applyBorder="1"/>
    <xf numFmtId="49" fontId="38" fillId="0" borderId="15"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9" fillId="0" borderId="0" xfId="0" applyFont="1" applyAlignment="1">
      <alignment wrapText="1"/>
    </xf>
    <xf numFmtId="0" fontId="4" fillId="0" borderId="5" xfId="0" applyFont="1" applyBorder="1" applyAlignment="1">
      <alignment horizontal="left" vertical="top" wrapText="1"/>
    </xf>
    <xf numFmtId="0" fontId="4" fillId="0" borderId="15" xfId="0" applyFont="1" applyBorder="1" applyAlignment="1">
      <alignment horizontal="left" vertical="top" wrapText="1"/>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0" fillId="0" borderId="1" xfId="0" applyBorder="1" applyAlignment="1">
      <alignment horizontal="center" wrapText="1"/>
    </xf>
    <xf numFmtId="0" fontId="25" fillId="0" borderId="5" xfId="3"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1" xfId="0" applyFont="1" applyBorder="1" applyAlignment="1">
      <alignment horizontal="right" vertical="top" wrapText="1"/>
    </xf>
    <xf numFmtId="0" fontId="4" fillId="0" borderId="4" xfId="0" applyFont="1" applyBorder="1" applyAlignment="1">
      <alignment vertical="center"/>
    </xf>
    <xf numFmtId="0" fontId="0" fillId="0" borderId="5" xfId="0" applyBorder="1" applyAlignment="1">
      <alignment horizontal="center" vertical="center" wrapText="1"/>
    </xf>
    <xf numFmtId="0" fontId="0" fillId="0" borderId="23" xfId="0" applyBorder="1" applyAlignment="1">
      <alignment horizontal="center" vertical="center" wrapText="1"/>
    </xf>
    <xf numFmtId="0" fontId="4" fillId="0" borderId="23" xfId="0" applyFont="1" applyBorder="1" applyAlignment="1">
      <alignment horizontal="center" vertical="center" wrapText="1"/>
    </xf>
    <xf numFmtId="0" fontId="4" fillId="0" borderId="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16" fontId="0" fillId="0" borderId="1" xfId="0" applyNumberFormat="1" applyBorder="1"/>
    <xf numFmtId="167" fontId="4" fillId="0" borderId="1" xfId="0" applyNumberFormat="1" applyFont="1" applyBorder="1" applyAlignment="1">
      <alignment horizontal="center" vertical="top"/>
    </xf>
    <xf numFmtId="167" fontId="0" fillId="0" borderId="0" xfId="0" applyNumberFormat="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2" fillId="0" borderId="18" xfId="0" applyFont="1" applyBorder="1" applyAlignment="1">
      <alignment vertical="top" wrapText="1"/>
    </xf>
    <xf numFmtId="0" fontId="4" fillId="0" borderId="0" xfId="0" applyFont="1" applyAlignment="1">
      <alignment vertical="top" wrapText="1"/>
    </xf>
    <xf numFmtId="0" fontId="4" fillId="0" borderId="1" xfId="0" applyFont="1" applyBorder="1" applyAlignment="1">
      <alignment horizontal="center" vertical="top" wrapText="1"/>
    </xf>
    <xf numFmtId="0" fontId="33" fillId="0" borderId="0" xfId="0" applyFont="1" applyAlignment="1">
      <alignment vertical="top" wrapText="1"/>
    </xf>
    <xf numFmtId="0" fontId="0" fillId="0" borderId="1" xfId="0" applyBorder="1" applyAlignment="1">
      <alignment horizontal="center" vertical="top" wrapText="1"/>
    </xf>
    <xf numFmtId="0" fontId="3" fillId="0" borderId="0" xfId="0" applyFont="1" applyAlignment="1">
      <alignment vertical="center"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40" fillId="0" borderId="1" xfId="0" applyFont="1" applyBorder="1" applyAlignment="1">
      <alignment wrapText="1"/>
    </xf>
    <xf numFmtId="0" fontId="40" fillId="0" borderId="1" xfId="0" applyFont="1" applyBorder="1" applyAlignment="1">
      <alignment vertical="center" wrapText="1"/>
    </xf>
    <xf numFmtId="0" fontId="30" fillId="0" borderId="1" xfId="0" applyFont="1" applyBorder="1" applyAlignment="1">
      <alignment horizontal="left" vertical="center" wrapText="1"/>
    </xf>
    <xf numFmtId="0" fontId="40"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4" fillId="0" borderId="0" xfId="0" applyFont="1" applyAlignment="1">
      <alignment horizontal="center"/>
    </xf>
    <xf numFmtId="10" fontId="0" fillId="0" borderId="0" xfId="0" applyNumberFormat="1" applyAlignment="1">
      <alignment horizontal="right"/>
    </xf>
    <xf numFmtId="10" fontId="4" fillId="0" borderId="1" xfId="0" applyNumberFormat="1" applyFont="1" applyBorder="1" applyAlignment="1">
      <alignment horizontal="center" vertical="center" wrapText="1"/>
    </xf>
    <xf numFmtId="167" fontId="0" fillId="0" borderId="1" xfId="0" applyNumberFormat="1" applyBorder="1" applyAlignment="1">
      <alignment horizontal="center" vertical="top"/>
    </xf>
    <xf numFmtId="168" fontId="0" fillId="0" borderId="1" xfId="0" applyNumberFormat="1" applyBorder="1" applyAlignment="1">
      <alignment horizontal="center" vertical="top"/>
    </xf>
    <xf numFmtId="0" fontId="4" fillId="0" borderId="1" xfId="0" applyFont="1" applyBorder="1" applyAlignment="1">
      <alignment horizontal="left" vertical="top"/>
    </xf>
    <xf numFmtId="167" fontId="4" fillId="0" borderId="1" xfId="0" applyNumberFormat="1" applyFont="1" applyBorder="1" applyAlignment="1">
      <alignment horizontal="right" vertical="top"/>
    </xf>
    <xf numFmtId="167" fontId="4" fillId="0" borderId="1" xfId="0" applyNumberFormat="1" applyFont="1" applyBorder="1" applyAlignment="1">
      <alignment horizontal="right"/>
    </xf>
    <xf numFmtId="49" fontId="4" fillId="0" borderId="1" xfId="0" applyNumberFormat="1" applyFont="1" applyBorder="1" applyAlignment="1">
      <alignment horizontal="center"/>
    </xf>
    <xf numFmtId="16" fontId="0" fillId="0" borderId="1" xfId="0" applyNumberFormat="1" applyBorder="1" applyAlignment="1">
      <alignment horizontal="center" vertical="center"/>
    </xf>
    <xf numFmtId="10" fontId="15" fillId="0" borderId="17" xfId="0" applyNumberFormat="1" applyFont="1" applyBorder="1" applyAlignment="1">
      <alignment vertical="top" wrapText="1"/>
    </xf>
    <xf numFmtId="10" fontId="15" fillId="0" borderId="19" xfId="0" applyNumberFormat="1" applyFont="1" applyBorder="1" applyAlignment="1">
      <alignment vertical="top" wrapText="1"/>
    </xf>
    <xf numFmtId="16" fontId="46" fillId="0" borderId="2" xfId="0" applyNumberFormat="1" applyFont="1" applyBorder="1" applyAlignment="1">
      <alignment horizontal="left" vertical="top" wrapText="1"/>
    </xf>
    <xf numFmtId="0" fontId="46" fillId="0" borderId="1" xfId="0" applyFont="1" applyBorder="1" applyAlignment="1">
      <alignment horizontal="center" vertical="center"/>
    </xf>
    <xf numFmtId="0" fontId="4" fillId="0" borderId="0" xfId="5"/>
    <xf numFmtId="0" fontId="4" fillId="0" borderId="0" xfId="5" applyAlignment="1">
      <alignment horizontal="left" vertical="top"/>
    </xf>
    <xf numFmtId="0" fontId="3" fillId="0" borderId="0" xfId="5" applyFont="1" applyAlignment="1">
      <alignment horizontal="left" vertical="top"/>
    </xf>
    <xf numFmtId="0" fontId="4" fillId="0" borderId="1" xfId="5" applyBorder="1" applyAlignment="1">
      <alignment horizontal="center"/>
    </xf>
    <xf numFmtId="0" fontId="4" fillId="2" borderId="1" xfId="5" applyFill="1" applyBorder="1" applyAlignment="1">
      <alignment horizontal="center"/>
    </xf>
    <xf numFmtId="0" fontId="20" fillId="0" borderId="1" xfId="5" applyFont="1" applyBorder="1" applyAlignment="1">
      <alignment horizontal="center"/>
    </xf>
    <xf numFmtId="0" fontId="4" fillId="0" borderId="8" xfId="5" applyBorder="1"/>
    <xf numFmtId="49" fontId="4" fillId="0" borderId="1" xfId="5" applyNumberFormat="1" applyBorder="1" applyAlignment="1">
      <alignment horizontal="center" vertical="center"/>
    </xf>
    <xf numFmtId="0" fontId="4" fillId="0" borderId="1" xfId="5" applyBorder="1"/>
    <xf numFmtId="0" fontId="4" fillId="0" borderId="0" xfId="5" applyAlignment="1">
      <alignment vertical="top"/>
    </xf>
    <xf numFmtId="0" fontId="7" fillId="0" borderId="0" xfId="5" applyFont="1" applyAlignment="1">
      <alignment vertical="top"/>
    </xf>
    <xf numFmtId="2" fontId="4" fillId="0" borderId="1" xfId="5" applyNumberFormat="1" applyBorder="1" applyAlignment="1">
      <alignment horizontal="right"/>
    </xf>
    <xf numFmtId="167" fontId="4" fillId="0" borderId="1" xfId="5" applyNumberFormat="1" applyBorder="1" applyAlignment="1">
      <alignment horizontal="right"/>
    </xf>
    <xf numFmtId="167" fontId="4" fillId="0" borderId="12" xfId="5" applyNumberFormat="1" applyBorder="1"/>
    <xf numFmtId="0" fontId="11" fillId="0" borderId="1" xfId="5" applyFont="1" applyBorder="1"/>
    <xf numFmtId="0" fontId="4" fillId="0" borderId="12" xfId="5" applyBorder="1"/>
    <xf numFmtId="0" fontId="4" fillId="0" borderId="0" xfId="5" quotePrefix="1" applyAlignment="1">
      <alignment horizontal="center"/>
    </xf>
    <xf numFmtId="0" fontId="4" fillId="3" borderId="3" xfId="5" applyFill="1" applyBorder="1"/>
    <xf numFmtId="0" fontId="4" fillId="0" borderId="1" xfId="5" applyBorder="1" applyAlignment="1">
      <alignment horizontal="center" vertical="center"/>
    </xf>
    <xf numFmtId="167" fontId="4" fillId="0" borderId="1" xfId="5" applyNumberFormat="1" applyBorder="1" applyAlignment="1">
      <alignment horizontal="center" vertical="center"/>
    </xf>
    <xf numFmtId="167" fontId="4" fillId="0" borderId="1" xfId="5" applyNumberFormat="1" applyBorder="1"/>
    <xf numFmtId="0" fontId="4" fillId="0" borderId="7" xfId="5" applyBorder="1"/>
    <xf numFmtId="0" fontId="4" fillId="0" borderId="7" xfId="5" quotePrefix="1" applyBorder="1" applyAlignment="1">
      <alignment horizontal="center"/>
    </xf>
    <xf numFmtId="168" fontId="4" fillId="0" borderId="0" xfId="5" applyNumberFormat="1" applyAlignment="1">
      <alignment horizontal="right"/>
    </xf>
    <xf numFmtId="0" fontId="4" fillId="0" borderId="0" xfId="5" applyAlignment="1">
      <alignment horizontal="left" vertical="top" wrapText="1"/>
    </xf>
    <xf numFmtId="168" fontId="4" fillId="0" borderId="1" xfId="5" applyNumberFormat="1" applyBorder="1" applyAlignment="1">
      <alignment horizontal="right"/>
    </xf>
    <xf numFmtId="172" fontId="0" fillId="0" borderId="0" xfId="6" applyNumberFormat="1" applyFont="1" applyBorder="1" applyAlignment="1">
      <alignment horizontal="center"/>
    </xf>
    <xf numFmtId="0" fontId="4" fillId="0" borderId="0" xfId="5" applyAlignment="1">
      <alignment horizontal="center"/>
    </xf>
    <xf numFmtId="0" fontId="15" fillId="0" borderId="0" xfId="5" applyFont="1"/>
    <xf numFmtId="1" fontId="4" fillId="0" borderId="1" xfId="5" applyNumberFormat="1" applyBorder="1" applyAlignment="1">
      <alignment horizontal="right"/>
    </xf>
    <xf numFmtId="0" fontId="7" fillId="0" borderId="0" xfId="5" applyFont="1" applyAlignment="1">
      <alignment horizontal="left" vertical="top" wrapText="1"/>
    </xf>
    <xf numFmtId="168" fontId="4" fillId="0" borderId="1" xfId="5" applyNumberFormat="1" applyBorder="1" applyAlignment="1">
      <alignment horizontal="center" vertical="center"/>
    </xf>
    <xf numFmtId="10" fontId="4" fillId="0" borderId="1" xfId="5" applyNumberFormat="1" applyBorder="1" applyAlignment="1">
      <alignment horizontal="center" vertical="center" wrapText="1"/>
    </xf>
    <xf numFmtId="3" fontId="4" fillId="0" borderId="1" xfId="5" applyNumberFormat="1" applyBorder="1" applyAlignment="1">
      <alignment horizontal="center" vertical="center" wrapText="1"/>
    </xf>
    <xf numFmtId="0" fontId="4" fillId="0" borderId="1" xfId="5" applyBorder="1" applyAlignment="1">
      <alignment vertical="center" wrapText="1"/>
    </xf>
    <xf numFmtId="0" fontId="4" fillId="0" borderId="0" xfId="5" applyAlignment="1">
      <alignment horizontal="left" vertical="center" wrapText="1"/>
    </xf>
    <xf numFmtId="0" fontId="3" fillId="0" borderId="0" xfId="5" applyFont="1" applyAlignment="1">
      <alignment horizontal="left" vertical="center"/>
    </xf>
    <xf numFmtId="0" fontId="4" fillId="0" borderId="1" xfId="5" applyBorder="1" applyAlignment="1">
      <alignment vertical="center"/>
    </xf>
    <xf numFmtId="0" fontId="20" fillId="0" borderId="1" xfId="5" applyFont="1" applyBorder="1" applyAlignment="1">
      <alignment wrapText="1"/>
    </xf>
    <xf numFmtId="168" fontId="12" fillId="0" borderId="12" xfId="5" applyNumberFormat="1" applyFont="1" applyBorder="1" applyAlignment="1">
      <alignment horizontal="center" vertical="center" wrapText="1"/>
    </xf>
    <xf numFmtId="10" fontId="4" fillId="0" borderId="12" xfId="5" applyNumberFormat="1" applyBorder="1" applyAlignment="1">
      <alignment horizontal="center" vertical="center" wrapText="1"/>
    </xf>
    <xf numFmtId="3" fontId="4" fillId="0" borderId="12" xfId="5" applyNumberFormat="1" applyBorder="1" applyAlignment="1">
      <alignment horizontal="center" vertical="center" wrapText="1"/>
    </xf>
    <xf numFmtId="0" fontId="20" fillId="0" borderId="12" xfId="5" applyFont="1" applyBorder="1" applyAlignment="1">
      <alignment vertical="top" wrapText="1"/>
    </xf>
    <xf numFmtId="1" fontId="3" fillId="0" borderId="1" xfId="5" applyNumberFormat="1" applyFont="1" applyBorder="1" applyAlignment="1">
      <alignment horizontal="right" wrapText="1"/>
    </xf>
    <xf numFmtId="172" fontId="20" fillId="0" borderId="0" xfId="6" applyNumberFormat="1" applyFont="1" applyFill="1" applyBorder="1" applyAlignment="1">
      <alignment horizontal="center" vertical="center"/>
    </xf>
    <xf numFmtId="0" fontId="4" fillId="0" borderId="0" xfId="5" applyAlignment="1">
      <alignment wrapText="1"/>
    </xf>
    <xf numFmtId="0" fontId="20" fillId="0" borderId="0" xfId="5" applyFont="1" applyAlignment="1">
      <alignment vertical="top"/>
    </xf>
    <xf numFmtId="172" fontId="20" fillId="0" borderId="0" xfId="6" applyNumberFormat="1" applyFont="1" applyBorder="1" applyAlignment="1">
      <alignment horizontal="center" vertical="center"/>
    </xf>
    <xf numFmtId="0" fontId="20" fillId="0" borderId="0" xfId="5" applyFont="1" applyAlignment="1">
      <alignment vertical="top" wrapText="1"/>
    </xf>
    <xf numFmtId="172" fontId="20" fillId="0" borderId="1" xfId="6" applyNumberFormat="1" applyFont="1" applyBorder="1" applyAlignment="1">
      <alignment horizontal="center" vertical="center"/>
    </xf>
    <xf numFmtId="0" fontId="20" fillId="0" borderId="5" xfId="5" applyFont="1" applyBorder="1" applyAlignment="1">
      <alignment vertical="top" wrapText="1"/>
    </xf>
    <xf numFmtId="0" fontId="20" fillId="0" borderId="6" xfId="5" applyFont="1" applyBorder="1" applyAlignment="1">
      <alignment vertical="top"/>
    </xf>
    <xf numFmtId="0" fontId="20" fillId="0" borderId="1" xfId="5" applyFont="1" applyBorder="1" applyAlignment="1">
      <alignment horizontal="center" vertical="center"/>
    </xf>
    <xf numFmtId="0" fontId="6" fillId="0" borderId="1" xfId="5" applyFont="1" applyBorder="1" applyAlignment="1">
      <alignment horizontal="center" wrapText="1"/>
    </xf>
    <xf numFmtId="0" fontId="20" fillId="2" borderId="5" xfId="5" applyFont="1" applyFill="1" applyBorder="1"/>
    <xf numFmtId="0" fontId="20" fillId="2" borderId="6" xfId="5" applyFont="1" applyFill="1" applyBorder="1"/>
    <xf numFmtId="171" fontId="20" fillId="0" borderId="1" xfId="6" applyNumberFormat="1" applyFont="1" applyBorder="1" applyAlignment="1">
      <alignment horizontal="center" vertical="center"/>
    </xf>
    <xf numFmtId="0" fontId="20" fillId="0" borderId="5" xfId="5" applyFont="1" applyBorder="1" applyAlignment="1">
      <alignment vertical="center" wrapText="1"/>
    </xf>
    <xf numFmtId="0" fontId="20" fillId="0" borderId="6" xfId="5" applyFont="1" applyBorder="1" applyAlignment="1">
      <alignment vertical="center"/>
    </xf>
    <xf numFmtId="170" fontId="20" fillId="0" borderId="1" xfId="7" applyNumberFormat="1" applyFont="1" applyBorder="1" applyAlignment="1">
      <alignment horizontal="center" vertical="center"/>
    </xf>
    <xf numFmtId="169" fontId="4" fillId="0" borderId="1" xfId="5" applyNumberFormat="1" applyBorder="1"/>
    <xf numFmtId="169" fontId="3" fillId="0" borderId="1" xfId="5" applyNumberFormat="1" applyFont="1" applyBorder="1"/>
    <xf numFmtId="169" fontId="4" fillId="0" borderId="5" xfId="5" applyNumberFormat="1" applyBorder="1"/>
    <xf numFmtId="0" fontId="4" fillId="2" borderId="1" xfId="5" applyFill="1" applyBorder="1"/>
    <xf numFmtId="5" fontId="4" fillId="0" borderId="1" xfId="5" applyNumberFormat="1" applyBorder="1"/>
    <xf numFmtId="0" fontId="3" fillId="0" borderId="1" xfId="5" applyFont="1" applyBorder="1" applyAlignment="1">
      <alignment horizontal="center" vertical="center" wrapText="1"/>
    </xf>
    <xf numFmtId="49" fontId="4" fillId="0" borderId="0" xfId="5" applyNumberFormat="1" applyAlignment="1">
      <alignment horizontal="center" vertical="center" wrapText="1"/>
    </xf>
    <xf numFmtId="0" fontId="11" fillId="0" borderId="0" xfId="5" applyFont="1" applyAlignment="1">
      <alignment horizontal="left" vertical="top" wrapText="1"/>
    </xf>
    <xf numFmtId="49" fontId="4" fillId="0" borderId="1" xfId="5" applyNumberFormat="1" applyBorder="1" applyAlignment="1">
      <alignment horizontal="center" vertical="center" wrapText="1"/>
    </xf>
    <xf numFmtId="0" fontId="11" fillId="0" borderId="1" xfId="5" applyFont="1" applyBorder="1" applyAlignment="1">
      <alignment horizontal="center" vertical="center" wrapText="1"/>
    </xf>
    <xf numFmtId="0" fontId="4" fillId="0" borderId="1" xfId="5" applyBorder="1" applyAlignment="1">
      <alignment horizontal="center" vertical="center" wrapText="1"/>
    </xf>
    <xf numFmtId="0" fontId="46" fillId="0" borderId="0" xfId="5" applyFont="1" applyAlignment="1">
      <alignment horizontal="left" vertical="top" wrapText="1"/>
    </xf>
    <xf numFmtId="10" fontId="4" fillId="0" borderId="1" xfId="0" applyNumberFormat="1" applyFont="1" applyBorder="1" applyAlignment="1">
      <alignment horizontal="left" vertical="center" wrapText="1"/>
    </xf>
    <xf numFmtId="2" fontId="1" fillId="0" borderId="1" xfId="0" applyNumberFormat="1" applyFont="1" applyBorder="1" applyAlignment="1">
      <alignment horizontal="center" wrapText="1"/>
    </xf>
    <xf numFmtId="0" fontId="25" fillId="0" borderId="1" xfId="3" applyBorder="1" applyAlignment="1" applyProtection="1">
      <alignment horizontal="left" vertical="top" wrapText="1"/>
    </xf>
    <xf numFmtId="0" fontId="27" fillId="0" borderId="1" xfId="0" applyFont="1" applyBorder="1" applyAlignment="1">
      <alignment horizontal="left" vertical="top" wrapText="1"/>
    </xf>
    <xf numFmtId="0" fontId="3" fillId="0" borderId="0" xfId="0" applyFont="1" applyAlignment="1">
      <alignment horizontal="left" vertical="center" wrapText="1"/>
    </xf>
    <xf numFmtId="0" fontId="0" fillId="0" borderId="0" xfId="0"/>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27" fillId="0" borderId="5" xfId="0" applyFont="1" applyBorder="1" applyAlignment="1">
      <alignment horizontal="left" vertical="top" wrapText="1"/>
    </xf>
    <xf numFmtId="0" fontId="11" fillId="0" borderId="1" xfId="3" applyFont="1" applyBorder="1" applyAlignment="1" applyProtection="1">
      <alignment horizontal="left" vertical="top" wrapText="1"/>
    </xf>
    <xf numFmtId="0" fontId="0" fillId="0" borderId="1" xfId="0" applyBorder="1" applyAlignment="1">
      <alignment horizontal="left" vertical="top" wrapText="1"/>
    </xf>
    <xf numFmtId="0" fontId="2" fillId="2" borderId="0" xfId="0" applyFont="1" applyFill="1" applyAlignment="1">
      <alignment horizontal="center" vertical="center"/>
    </xf>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5" fillId="0" borderId="4" xfId="3" applyBorder="1" applyAlignment="1" applyProtection="1"/>
    <xf numFmtId="0" fontId="0" fillId="0" borderId="2" xfId="0" applyBorder="1"/>
    <xf numFmtId="0" fontId="0" fillId="0" borderId="8" xfId="0" applyBorder="1"/>
    <xf numFmtId="0" fontId="27" fillId="0" borderId="6" xfId="0" applyFont="1" applyBorder="1" applyAlignment="1">
      <alignment horizontal="left" vertical="top" wrapText="1"/>
    </xf>
    <xf numFmtId="0" fontId="4" fillId="0" borderId="1" xfId="0" applyFont="1"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vertical="center"/>
    </xf>
    <xf numFmtId="0" fontId="3" fillId="0" borderId="1" xfId="0" applyFont="1" applyBorder="1" applyAlignment="1">
      <alignment vertic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wrapText="1"/>
    </xf>
    <xf numFmtId="0" fontId="11" fillId="0" borderId="6" xfId="0" applyFont="1" applyBorder="1"/>
    <xf numFmtId="0" fontId="0" fillId="0" borderId="5" xfId="0" applyBorder="1"/>
    <xf numFmtId="0" fontId="4" fillId="0" borderId="6" xfId="0" applyFont="1" applyBorder="1"/>
    <xf numFmtId="0" fontId="0" fillId="0" borderId="6" xfId="0" applyBorder="1" applyAlignment="1">
      <alignment vertical="center" wrapText="1"/>
    </xf>
    <xf numFmtId="0" fontId="0" fillId="0" borderId="5" xfId="0" applyBorder="1" applyAlignment="1">
      <alignment vertical="center" wrapText="1"/>
    </xf>
    <xf numFmtId="0" fontId="22"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1" xfId="0" applyFont="1" applyBorder="1" applyAlignment="1">
      <alignment horizontal="center" vertical="center"/>
    </xf>
    <xf numFmtId="0" fontId="3" fillId="0" borderId="0" xfId="0" applyFont="1"/>
    <xf numFmtId="0" fontId="0" fillId="0" borderId="2" xfId="0" applyBorder="1" applyAlignment="1">
      <alignment horizontal="left" vertical="center" wrapText="1"/>
    </xf>
    <xf numFmtId="0" fontId="0" fillId="2" borderId="1" xfId="0" applyFill="1" applyBorder="1" applyAlignment="1">
      <alignment vertical="center"/>
    </xf>
    <xf numFmtId="0" fontId="4" fillId="0" borderId="0" xfId="0" applyFont="1" applyAlignment="1">
      <alignment horizontal="left" vertical="center" wrapText="1"/>
    </xf>
    <xf numFmtId="0" fontId="22" fillId="5" borderId="3"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3" fillId="0" borderId="0" xfId="0" applyFont="1" applyAlignment="1">
      <alignment horizontal="left" vertical="center" wrapText="1"/>
    </xf>
    <xf numFmtId="0" fontId="42" fillId="0" borderId="0" xfId="0" applyFont="1" applyAlignment="1">
      <alignment horizontal="left" vertical="center" wrapText="1"/>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0" fillId="0" borderId="0" xfId="0" applyAlignment="1">
      <alignment wrapText="1"/>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top"/>
    </xf>
    <xf numFmtId="0" fontId="0" fillId="0" borderId="6" xfId="0" applyBorder="1"/>
    <xf numFmtId="0" fontId="0" fillId="0" borderId="9" xfId="0" applyBorder="1"/>
    <xf numFmtId="0" fontId="3" fillId="0" borderId="2" xfId="0" applyFont="1" applyBorder="1" applyAlignment="1">
      <alignment vertical="top" wrapText="1"/>
    </xf>
    <xf numFmtId="0" fontId="0" fillId="0" borderId="2" xfId="0" applyBorder="1" applyAlignment="1">
      <alignment vertical="top" wrapText="1"/>
    </xf>
    <xf numFmtId="0" fontId="4" fillId="0" borderId="0" xfId="0" applyFont="1" applyAlignment="1">
      <alignment wrapText="1"/>
    </xf>
    <xf numFmtId="0" fontId="3" fillId="0" borderId="0" xfId="0" applyFont="1" applyAlignment="1">
      <alignment wrapText="1"/>
    </xf>
    <xf numFmtId="0" fontId="11" fillId="0" borderId="1" xfId="0" applyFont="1" applyBorder="1"/>
    <xf numFmtId="0" fontId="4" fillId="0" borderId="1" xfId="0" applyFont="1" applyBorder="1"/>
    <xf numFmtId="0" fontId="0" fillId="0" borderId="1" xfId="0" applyBorder="1"/>
    <xf numFmtId="0" fontId="0" fillId="0" borderId="10" xfId="0" applyBorder="1" applyAlignment="1">
      <alignment horizontal="left"/>
    </xf>
    <xf numFmtId="0" fontId="0" fillId="0" borderId="11" xfId="0" applyBorder="1" applyAlignment="1">
      <alignment horizontal="left"/>
    </xf>
    <xf numFmtId="0" fontId="4" fillId="0" borderId="12" xfId="0" applyFont="1" applyBorder="1" applyAlignment="1">
      <alignment horizontal="left" vertical="top" wrapText="1"/>
    </xf>
    <xf numFmtId="0" fontId="4" fillId="0" borderId="15" xfId="0" applyFont="1" applyBorder="1" applyAlignment="1">
      <alignment horizontal="left" vertical="top" wrapText="1"/>
    </xf>
    <xf numFmtId="0" fontId="0" fillId="0" borderId="15" xfId="0" applyBorder="1" applyAlignment="1">
      <alignment horizontal="left" vertical="top" wrapText="1"/>
    </xf>
    <xf numFmtId="0" fontId="0" fillId="0" borderId="12" xfId="0" applyBorder="1" applyAlignment="1">
      <alignment horizontal="left" vertical="top" wrapText="1"/>
    </xf>
    <xf numFmtId="0" fontId="16" fillId="2" borderId="6" xfId="0" applyFont="1" applyFill="1" applyBorder="1"/>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15" fillId="0" borderId="0" xfId="0" applyFont="1"/>
    <xf numFmtId="0" fontId="11" fillId="0" borderId="7" xfId="0" applyFont="1" applyBorder="1"/>
    <xf numFmtId="0" fontId="0" fillId="0" borderId="14" xfId="0" applyBorder="1"/>
    <xf numFmtId="0" fontId="11" fillId="0" borderId="6" xfId="0" applyFont="1" applyBorder="1" applyAlignment="1">
      <alignment vertical="top" wrapText="1"/>
    </xf>
    <xf numFmtId="0" fontId="0" fillId="0" borderId="9" xfId="0" applyBorder="1" applyAlignment="1">
      <alignment vertical="top" wrapText="1"/>
    </xf>
    <xf numFmtId="0" fontId="0" fillId="0" borderId="5" xfId="0" applyBorder="1" applyAlignment="1">
      <alignment vertical="top" wrapText="1"/>
    </xf>
    <xf numFmtId="0" fontId="0" fillId="0" borderId="0" xfId="0" applyAlignment="1">
      <alignment horizontal="center" vertical="center"/>
    </xf>
    <xf numFmtId="0" fontId="16" fillId="2" borderId="1" xfId="0" applyFont="1" applyFill="1" applyBorder="1"/>
    <xf numFmtId="0" fontId="0" fillId="2" borderId="1" xfId="0" applyFill="1" applyBorder="1"/>
    <xf numFmtId="0" fontId="4" fillId="0" borderId="2" xfId="0" applyFont="1" applyBorder="1"/>
    <xf numFmtId="0" fontId="4" fillId="0" borderId="6" xfId="0" applyFont="1" applyBorder="1" applyProtection="1">
      <protection locked="0"/>
    </xf>
    <xf numFmtId="0" fontId="0" fillId="0" borderId="9" xfId="0" applyBorder="1" applyProtection="1">
      <protection locked="0"/>
    </xf>
    <xf numFmtId="0" fontId="0" fillId="0" borderId="5" xfId="0" applyBorder="1" applyProtection="1">
      <protection locked="0"/>
    </xf>
    <xf numFmtId="0" fontId="3" fillId="0" borderId="0" xfId="0" applyFont="1" applyAlignment="1">
      <alignment vertical="top" wrapText="1"/>
    </xf>
    <xf numFmtId="0" fontId="4" fillId="0" borderId="0" xfId="0" applyFont="1" applyAlignment="1">
      <alignment vertical="top" wrapText="1"/>
    </xf>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wrapText="1"/>
    </xf>
    <xf numFmtId="0" fontId="0" fillId="0" borderId="5" xfId="0" applyBorder="1" applyAlignment="1">
      <alignment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horizontal="left" vertical="top"/>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4" fillId="0" borderId="6" xfId="0" applyFont="1" applyBorder="1" applyAlignment="1">
      <alignment wrapText="1"/>
    </xf>
    <xf numFmtId="0" fontId="11" fillId="0" borderId="1" xfId="0" applyFont="1" applyBorder="1" applyAlignment="1">
      <alignment vertical="top" wrapText="1"/>
    </xf>
    <xf numFmtId="0" fontId="0" fillId="0" borderId="1" xfId="0" applyBorder="1" applyAlignment="1">
      <alignment wrapText="1"/>
    </xf>
    <xf numFmtId="0" fontId="17" fillId="0" borderId="0" xfId="0" applyFont="1" applyAlignment="1">
      <alignment vertical="top" wrapText="1"/>
    </xf>
    <xf numFmtId="0" fontId="13" fillId="0" borderId="0" xfId="0" applyFont="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16" fillId="0" borderId="0" xfId="0" applyFont="1"/>
    <xf numFmtId="0" fontId="4" fillId="0" borderId="10" xfId="0" applyFont="1" applyBorder="1" applyAlignment="1">
      <alignment vertical="top" wrapText="1"/>
    </xf>
    <xf numFmtId="0" fontId="0" fillId="0" borderId="11" xfId="0" applyBorder="1" applyAlignment="1">
      <alignment vertical="top" wrapText="1"/>
    </xf>
    <xf numFmtId="0" fontId="0" fillId="0" borderId="8" xfId="0" applyBorder="1" applyAlignment="1">
      <alignment vertical="top" wrapText="1"/>
    </xf>
    <xf numFmtId="0" fontId="4" fillId="0" borderId="10" xfId="0" applyFont="1" applyBorder="1" applyAlignment="1">
      <alignment vertical="top"/>
    </xf>
    <xf numFmtId="0" fontId="0" fillId="0" borderId="15" xfId="0" applyBorder="1"/>
    <xf numFmtId="0" fontId="0" fillId="0" borderId="11" xfId="0" applyBorder="1"/>
    <xf numFmtId="0" fontId="0" fillId="0" borderId="7" xfId="0" applyBorder="1"/>
    <xf numFmtId="0" fontId="0" fillId="0" borderId="4" xfId="0" applyBorder="1"/>
    <xf numFmtId="0" fontId="20" fillId="0" borderId="1" xfId="0" applyFont="1" applyBorder="1" applyAlignment="1">
      <alignment wrapText="1"/>
    </xf>
    <xf numFmtId="0" fontId="0" fillId="0" borderId="1" xfId="0" applyBorder="1" applyAlignment="1">
      <alignment horizontal="center"/>
    </xf>
    <xf numFmtId="0" fontId="4" fillId="0" borderId="2" xfId="0" applyFont="1" applyBorder="1" applyAlignment="1">
      <alignment horizontal="left" vertical="top"/>
    </xf>
    <xf numFmtId="0" fontId="7" fillId="0" borderId="0" xfId="0" applyFont="1" applyAlignment="1">
      <alignment horizontal="left" vertical="top"/>
    </xf>
    <xf numFmtId="0" fontId="45" fillId="0" borderId="1" xfId="0" applyFont="1" applyBorder="1" applyAlignment="1">
      <alignment vertical="center" wrapText="1"/>
    </xf>
    <xf numFmtId="0" fontId="44" fillId="0" borderId="3" xfId="0" applyFont="1" applyBorder="1" applyAlignment="1">
      <alignment wrapText="1"/>
    </xf>
    <xf numFmtId="0" fontId="4" fillId="0" borderId="3" xfId="0" applyFont="1" applyBorder="1" applyAlignment="1">
      <alignment wrapText="1"/>
    </xf>
    <xf numFmtId="0" fontId="4" fillId="0" borderId="22" xfId="0" applyFont="1" applyBorder="1" applyAlignment="1">
      <alignment wrapText="1"/>
    </xf>
    <xf numFmtId="0" fontId="4" fillId="0" borderId="12" xfId="0" applyFont="1" applyBorder="1" applyAlignment="1">
      <alignment wrapText="1"/>
    </xf>
    <xf numFmtId="0" fontId="0" fillId="0" borderId="22" xfId="0" applyBorder="1" applyAlignment="1">
      <alignment wrapText="1"/>
    </xf>
    <xf numFmtId="0" fontId="0" fillId="0" borderId="12" xfId="0" applyBorder="1" applyAlignment="1">
      <alignment wrapText="1"/>
    </xf>
    <xf numFmtId="0" fontId="0" fillId="0" borderId="22" xfId="0" applyBorder="1" applyAlignment="1">
      <alignment horizontal="left" vertical="top" wrapText="1"/>
    </xf>
    <xf numFmtId="0" fontId="4" fillId="0" borderId="12" xfId="0" applyFont="1" applyBorder="1"/>
    <xf numFmtId="0" fontId="20" fillId="0" borderId="12"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0" fillId="0" borderId="2" xfId="0" applyBorder="1" applyAlignment="1">
      <alignment wrapText="1"/>
    </xf>
    <xf numFmtId="0" fontId="8" fillId="0" borderId="7" xfId="0" applyFont="1" applyBorder="1" applyAlignment="1">
      <alignment horizontal="center"/>
    </xf>
    <xf numFmtId="0" fontId="8" fillId="0" borderId="0" xfId="0" applyFont="1" applyAlignment="1">
      <alignment horizontal="center"/>
    </xf>
    <xf numFmtId="0" fontId="8" fillId="0" borderId="7" xfId="0" applyFont="1" applyBorder="1" applyAlignment="1">
      <alignment horizontal="center" vertical="top" wrapText="1"/>
    </xf>
    <xf numFmtId="0" fontId="4" fillId="0" borderId="0" xfId="0" applyFont="1" applyAlignment="1">
      <alignment horizontal="center" vertical="top"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2" fillId="2" borderId="0" xfId="5" applyFont="1" applyFill="1" applyAlignment="1">
      <alignment horizontal="center" vertical="center"/>
    </xf>
    <xf numFmtId="0" fontId="7" fillId="0" borderId="0" xfId="5" applyFont="1" applyAlignment="1">
      <alignment horizontal="left" vertical="top"/>
    </xf>
    <xf numFmtId="0" fontId="4" fillId="0" borderId="0" xfId="5" applyAlignment="1">
      <alignment horizontal="left" vertical="top"/>
    </xf>
    <xf numFmtId="0" fontId="11" fillId="0" borderId="0" xfId="5" applyFont="1" applyAlignment="1">
      <alignment horizontal="left" vertical="top" wrapText="1"/>
    </xf>
    <xf numFmtId="0" fontId="4" fillId="0" borderId="0" xfId="5" applyAlignment="1">
      <alignment horizontal="left" vertical="top" wrapText="1"/>
    </xf>
    <xf numFmtId="0" fontId="11" fillId="2" borderId="5" xfId="5" applyFont="1" applyFill="1" applyBorder="1" applyAlignment="1">
      <alignment horizontal="left" vertical="top" wrapText="1"/>
    </xf>
    <xf numFmtId="0" fontId="4" fillId="2" borderId="1" xfId="5" applyFill="1" applyBorder="1" applyAlignment="1">
      <alignment horizontal="left" vertical="top" wrapText="1"/>
    </xf>
    <xf numFmtId="0" fontId="11" fillId="0" borderId="1" xfId="5" applyFont="1" applyBorder="1" applyAlignment="1">
      <alignment horizontal="left" vertical="top" wrapText="1"/>
    </xf>
    <xf numFmtId="0" fontId="4" fillId="0" borderId="1" xfId="5" applyBorder="1" applyAlignment="1">
      <alignment horizontal="left" vertical="top" wrapText="1"/>
    </xf>
    <xf numFmtId="0" fontId="4" fillId="0" borderId="1" xfId="5" applyBorder="1" applyAlignment="1">
      <alignment horizontal="left" vertical="center"/>
    </xf>
    <xf numFmtId="0" fontId="4" fillId="0" borderId="1" xfId="5" applyBorder="1" applyAlignment="1">
      <alignment horizontal="left" vertical="top"/>
    </xf>
    <xf numFmtId="0" fontId="4" fillId="2" borderId="6" xfId="5" applyFill="1" applyBorder="1"/>
    <xf numFmtId="0" fontId="4" fillId="2" borderId="9" xfId="5" applyFill="1" applyBorder="1"/>
    <xf numFmtId="0" fontId="4" fillId="2" borderId="5" xfId="5" applyFill="1" applyBorder="1"/>
    <xf numFmtId="0" fontId="10" fillId="2" borderId="6" xfId="5" applyFont="1" applyFill="1" applyBorder="1"/>
    <xf numFmtId="0" fontId="10" fillId="2" borderId="9" xfId="5" applyFont="1" applyFill="1" applyBorder="1"/>
    <xf numFmtId="0" fontId="10" fillId="2" borderId="5" xfId="5" applyFont="1" applyFill="1" applyBorder="1"/>
    <xf numFmtId="0" fontId="4" fillId="0" borderId="6" xfId="5" applyBorder="1" applyAlignment="1">
      <alignment horizontal="left" vertical="top" wrapText="1"/>
    </xf>
    <xf numFmtId="0" fontId="4" fillId="0" borderId="9" xfId="5" applyBorder="1" applyAlignment="1">
      <alignment horizontal="left" vertical="top" wrapText="1"/>
    </xf>
    <xf numFmtId="0" fontId="4" fillId="0" borderId="5" xfId="5" applyBorder="1" applyAlignment="1">
      <alignment horizontal="left" vertical="top" wrapText="1"/>
    </xf>
    <xf numFmtId="0" fontId="22" fillId="0" borderId="6" xfId="5" applyFont="1" applyBorder="1" applyAlignment="1">
      <alignment horizontal="left" vertical="top" wrapText="1"/>
    </xf>
    <xf numFmtId="0" fontId="22" fillId="0" borderId="9" xfId="5" applyFont="1" applyBorder="1" applyAlignment="1">
      <alignment horizontal="left" vertical="top" wrapText="1"/>
    </xf>
    <xf numFmtId="0" fontId="22" fillId="0" borderId="5" xfId="5" applyFont="1" applyBorder="1" applyAlignment="1">
      <alignment horizontal="left" vertical="top" wrapText="1"/>
    </xf>
    <xf numFmtId="0" fontId="3" fillId="0" borderId="0" xfId="5" applyFont="1" applyAlignment="1">
      <alignment horizontal="left" vertical="top" wrapText="1"/>
    </xf>
    <xf numFmtId="0" fontId="3" fillId="0" borderId="2" xfId="5" applyFont="1" applyBorder="1" applyAlignment="1">
      <alignment horizontal="left" vertical="top" wrapText="1"/>
    </xf>
    <xf numFmtId="0" fontId="4" fillId="0" borderId="2" xfId="5" applyBorder="1" applyAlignment="1">
      <alignment horizontal="left" vertical="top" wrapText="1"/>
    </xf>
    <xf numFmtId="0" fontId="16" fillId="0" borderId="0" xfId="5" applyFont="1" applyAlignment="1">
      <alignment wrapText="1"/>
    </xf>
    <xf numFmtId="0" fontId="4" fillId="0" borderId="0" xfId="5" applyAlignment="1">
      <alignment wrapText="1"/>
    </xf>
    <xf numFmtId="0" fontId="8" fillId="0" borderId="15" xfId="5" applyFont="1" applyBorder="1" applyAlignment="1">
      <alignment horizontal="left" vertical="center" wrapText="1"/>
    </xf>
    <xf numFmtId="0" fontId="26" fillId="0" borderId="30" xfId="5" applyFont="1" applyBorder="1" applyAlignment="1">
      <alignment horizontal="center" wrapText="1"/>
    </xf>
    <xf numFmtId="0" fontId="26" fillId="0" borderId="31" xfId="5" applyFont="1" applyBorder="1" applyAlignment="1">
      <alignment horizontal="center" wrapText="1"/>
    </xf>
    <xf numFmtId="0" fontId="26" fillId="0" borderId="28" xfId="5" applyFont="1" applyBorder="1" applyAlignment="1">
      <alignment horizontal="center" wrapText="1"/>
    </xf>
    <xf numFmtId="0" fontId="26" fillId="0" borderId="29" xfId="5" applyFont="1" applyBorder="1" applyAlignment="1">
      <alignment horizontal="center" wrapText="1"/>
    </xf>
    <xf numFmtId="0" fontId="26" fillId="0" borderId="26" xfId="5" applyFont="1" applyBorder="1" applyAlignment="1">
      <alignment horizontal="center" wrapText="1"/>
    </xf>
    <xf numFmtId="0" fontId="26" fillId="0" borderId="27" xfId="5" applyFont="1" applyBorder="1" applyAlignment="1">
      <alignment horizontal="center" wrapText="1"/>
    </xf>
    <xf numFmtId="0" fontId="26" fillId="0" borderId="32" xfId="5" applyFont="1" applyBorder="1" applyAlignment="1">
      <alignment horizontal="center" wrapText="1"/>
    </xf>
    <xf numFmtId="0" fontId="26" fillId="0" borderId="18" xfId="5" applyFont="1" applyBorder="1" applyAlignment="1">
      <alignment horizontal="center" wrapText="1"/>
    </xf>
    <xf numFmtId="0" fontId="7" fillId="0" borderId="0" xfId="5" applyFont="1" applyAlignment="1">
      <alignment horizontal="left" vertical="top" wrapText="1"/>
    </xf>
    <xf numFmtId="0" fontId="4" fillId="0" borderId="6" xfId="5" applyBorder="1" applyAlignment="1">
      <alignment horizontal="left" vertical="top"/>
    </xf>
    <xf numFmtId="0" fontId="4" fillId="0" borderId="9" xfId="5" applyBorder="1"/>
    <xf numFmtId="0" fontId="4" fillId="0" borderId="5" xfId="5" applyBorder="1"/>
    <xf numFmtId="0" fontId="4" fillId="0" borderId="10" xfId="5" applyBorder="1" applyAlignment="1">
      <alignment horizontal="left" vertical="top" wrapText="1"/>
    </xf>
    <xf numFmtId="0" fontId="4" fillId="0" borderId="15" xfId="5" applyBorder="1" applyAlignment="1">
      <alignment horizontal="left" vertical="top" wrapText="1"/>
    </xf>
    <xf numFmtId="0" fontId="4" fillId="0" borderId="11" xfId="5" applyBorder="1" applyAlignment="1">
      <alignment horizontal="left" vertical="top" wrapText="1"/>
    </xf>
    <xf numFmtId="0" fontId="4" fillId="0" borderId="4" xfId="5" applyBorder="1" applyAlignment="1">
      <alignment horizontal="left" vertical="top" wrapText="1"/>
    </xf>
    <xf numFmtId="0" fontId="4" fillId="2" borderId="1" xfId="5" applyFill="1" applyBorder="1"/>
    <xf numFmtId="0" fontId="4" fillId="0" borderId="2" xfId="5" applyBorder="1" applyAlignment="1">
      <alignment horizontal="left" vertical="top"/>
    </xf>
    <xf numFmtId="0" fontId="4" fillId="0" borderId="1" xfId="5" applyBorder="1"/>
    <xf numFmtId="0" fontId="4" fillId="0" borderId="1" xfId="5" applyBorder="1" applyAlignment="1">
      <alignment wrapText="1"/>
    </xf>
    <xf numFmtId="0" fontId="0" fillId="0" borderId="0" xfId="0" applyAlignment="1">
      <alignment vertical="top" wrapText="1"/>
    </xf>
    <xf numFmtId="0" fontId="1" fillId="0" borderId="1" xfId="0" applyFont="1" applyBorder="1" applyAlignment="1">
      <alignment vertical="top"/>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0" fillId="0" borderId="0" xfId="0" applyFont="1" applyAlignment="1">
      <alignment horizontal="left" vertical="top" wrapText="1"/>
    </xf>
    <xf numFmtId="0" fontId="20" fillId="0" borderId="1" xfId="0" applyFont="1" applyBorder="1" applyAlignment="1">
      <alignment vertical="top" wrapText="1"/>
    </xf>
    <xf numFmtId="0" fontId="22" fillId="0" borderId="0" xfId="0" applyFont="1" applyAlignment="1">
      <alignment horizontal="left" vertical="top" wrapText="1"/>
    </xf>
    <xf numFmtId="0" fontId="0" fillId="2" borderId="6" xfId="0" applyFill="1" applyBorder="1"/>
    <xf numFmtId="0" fontId="0" fillId="2" borderId="9" xfId="0" applyFill="1" applyBorder="1"/>
    <xf numFmtId="0" fontId="0" fillId="2" borderId="5" xfId="0" applyFill="1" applyBorder="1"/>
    <xf numFmtId="0" fontId="24" fillId="0" borderId="0" xfId="0" applyFont="1" applyAlignment="1">
      <alignment horizontal="left" vertical="top" wrapText="1"/>
    </xf>
    <xf numFmtId="0" fontId="2" fillId="0" borderId="0" xfId="0" applyFont="1" applyAlignment="1">
      <alignment horizontal="center" vertical="center"/>
    </xf>
  </cellXfs>
  <cellStyles count="8">
    <cellStyle name="Comma" xfId="1" builtinId="3"/>
    <cellStyle name="Currency" xfId="2" builtinId="4"/>
    <cellStyle name="Currency 2" xfId="6" xr:uid="{00000000-0005-0000-0000-000002000000}"/>
    <cellStyle name="Hyperlink" xfId="3" builtinId="8"/>
    <cellStyle name="Normal" xfId="0" builtinId="0"/>
    <cellStyle name="Normal 2" xfId="5" xr:uid="{00000000-0005-0000-0000-000005000000}"/>
    <cellStyle name="Percent" xfId="4" builtinId="5"/>
    <cellStyle name="Percent 2"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m.edu/admission/application" TargetMode="External"/><Relationship Id="rId2" Type="http://schemas.openxmlformats.org/officeDocument/2006/relationships/hyperlink" Target="mailto:admission@wm.edu" TargetMode="External"/><Relationship Id="rId1" Type="http://schemas.openxmlformats.org/officeDocument/2006/relationships/hyperlink" Target="http://www.wm.edu/" TargetMode="External"/><Relationship Id="rId6" Type="http://schemas.openxmlformats.org/officeDocument/2006/relationships/printerSettings" Target="../printerSettings/printerSettings1.bin"/><Relationship Id="rId5" Type="http://schemas.openxmlformats.org/officeDocument/2006/relationships/hyperlink" Target="https://www.wm.edu/offices/ir/cds/index.php" TargetMode="External"/><Relationship Id="rId4" Type="http://schemas.openxmlformats.org/officeDocument/2006/relationships/hyperlink" Target="mailto:ir@wm.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showGridLines="0" showRowColHeaders="0" showRuler="0" view="pageLayout" zoomScaleNormal="100" workbookViewId="0">
      <selection activeCell="A2" sqref="A2"/>
    </sheetView>
  </sheetViews>
  <sheetFormatPr baseColWidth="10" defaultColWidth="0" defaultRowHeight="13" zeroHeight="1" x14ac:dyDescent="0.15"/>
  <cols>
    <col min="1" max="1" width="4.5" style="1" bestFit="1" customWidth="1"/>
    <col min="2" max="2" width="31.83203125" bestFit="1" customWidth="1"/>
    <col min="3" max="3" width="4" customWidth="1"/>
    <col min="4" max="4" width="45.5" customWidth="1"/>
    <col min="5" max="7" width="9.1640625" customWidth="1"/>
  </cols>
  <sheetData>
    <row r="1" spans="1:6" ht="18" x14ac:dyDescent="0.15">
      <c r="A1" s="377" t="s">
        <v>207</v>
      </c>
      <c r="B1" s="377"/>
      <c r="C1" s="377"/>
      <c r="D1" s="371"/>
    </row>
    <row r="2" spans="1:6" x14ac:dyDescent="0.15">
      <c r="C2" s="378"/>
      <c r="D2" s="378"/>
    </row>
    <row r="3" spans="1:6" x14ac:dyDescent="0.15">
      <c r="A3" s="2" t="s">
        <v>127</v>
      </c>
      <c r="B3" s="3" t="s">
        <v>128</v>
      </c>
      <c r="C3" s="6"/>
      <c r="D3" s="6"/>
    </row>
    <row r="4" spans="1:6" x14ac:dyDescent="0.15">
      <c r="A4" s="2" t="s">
        <v>127</v>
      </c>
      <c r="B4" s="166" t="s">
        <v>129</v>
      </c>
      <c r="C4" s="161"/>
      <c r="D4" s="161"/>
    </row>
    <row r="5" spans="1:6" ht="14" x14ac:dyDescent="0.15">
      <c r="A5" s="2" t="s">
        <v>127</v>
      </c>
      <c r="B5" s="166" t="s">
        <v>130</v>
      </c>
      <c r="C5" s="161"/>
      <c r="D5" s="161" t="s">
        <v>1096</v>
      </c>
    </row>
    <row r="6" spans="1:6" ht="14" x14ac:dyDescent="0.15">
      <c r="A6" s="2" t="s">
        <v>127</v>
      </c>
      <c r="B6" s="166" t="s">
        <v>131</v>
      </c>
      <c r="C6" s="161"/>
      <c r="D6" s="161" t="s">
        <v>1097</v>
      </c>
    </row>
    <row r="7" spans="1:6" ht="14" x14ac:dyDescent="0.15">
      <c r="A7" s="2" t="s">
        <v>127</v>
      </c>
      <c r="B7" s="166" t="s">
        <v>209</v>
      </c>
      <c r="C7" s="161"/>
      <c r="D7" s="161" t="s">
        <v>1076</v>
      </c>
    </row>
    <row r="8" spans="1:6" ht="14" x14ac:dyDescent="0.15">
      <c r="A8" s="2" t="s">
        <v>127</v>
      </c>
      <c r="B8" s="166" t="s">
        <v>132</v>
      </c>
      <c r="C8" s="161"/>
      <c r="D8" s="243" t="s">
        <v>1077</v>
      </c>
    </row>
    <row r="9" spans="1:6" ht="14" x14ac:dyDescent="0.15">
      <c r="A9" s="2" t="s">
        <v>127</v>
      </c>
      <c r="B9" s="166" t="s">
        <v>133</v>
      </c>
      <c r="C9" s="161"/>
      <c r="D9" s="161" t="s">
        <v>1098</v>
      </c>
    </row>
    <row r="10" spans="1:6" x14ac:dyDescent="0.15">
      <c r="A10" s="2" t="s">
        <v>127</v>
      </c>
      <c r="B10" s="166" t="s">
        <v>134</v>
      </c>
      <c r="C10" s="161"/>
      <c r="D10" s="161"/>
    </row>
    <row r="11" spans="1:6" ht="14" x14ac:dyDescent="0.15">
      <c r="A11" s="2" t="s">
        <v>127</v>
      </c>
      <c r="B11" s="166" t="s">
        <v>135</v>
      </c>
      <c r="C11" s="161"/>
      <c r="D11" s="248" t="s">
        <v>1099</v>
      </c>
    </row>
    <row r="12" spans="1:6" x14ac:dyDescent="0.15">
      <c r="A12" s="2" t="s">
        <v>127</v>
      </c>
      <c r="B12" s="46" t="s">
        <v>136</v>
      </c>
      <c r="C12" s="6"/>
      <c r="D12" s="165"/>
      <c r="E12" s="164" t="s">
        <v>498</v>
      </c>
      <c r="F12" s="26" t="s">
        <v>499</v>
      </c>
    </row>
    <row r="13" spans="1:6" x14ac:dyDescent="0.15">
      <c r="A13" s="2"/>
      <c r="B13" s="46"/>
      <c r="C13" s="6"/>
      <c r="D13" s="165"/>
      <c r="E13" s="249" t="s">
        <v>1086</v>
      </c>
      <c r="F13" s="132"/>
    </row>
    <row r="14" spans="1:6" x14ac:dyDescent="0.15">
      <c r="A14" s="2" t="s">
        <v>127</v>
      </c>
      <c r="B14" s="167" t="s">
        <v>137</v>
      </c>
      <c r="C14" s="168"/>
      <c r="D14" s="169"/>
    </row>
    <row r="15" spans="1:6" x14ac:dyDescent="0.15">
      <c r="A15" s="2"/>
      <c r="B15" s="384" t="s">
        <v>1100</v>
      </c>
      <c r="C15" s="385"/>
      <c r="D15" s="386"/>
    </row>
    <row r="16" spans="1:6" x14ac:dyDescent="0.15">
      <c r="A16" s="2"/>
      <c r="B16" s="183"/>
      <c r="C16" s="184"/>
      <c r="D16" s="184"/>
    </row>
    <row r="17" spans="1:4" ht="53.25" customHeight="1" x14ac:dyDescent="0.15">
      <c r="A17" s="2" t="s">
        <v>334</v>
      </c>
      <c r="B17" s="380" t="s">
        <v>709</v>
      </c>
      <c r="C17" s="380"/>
      <c r="D17" s="380"/>
    </row>
    <row r="18" spans="1:4" ht="53.25" customHeight="1" x14ac:dyDescent="0.15">
      <c r="A18" s="2"/>
      <c r="B18" s="381"/>
      <c r="C18" s="382"/>
      <c r="D18" s="383"/>
    </row>
    <row r="19" spans="1:4" x14ac:dyDescent="0.15">
      <c r="C19" s="6"/>
      <c r="D19" s="6"/>
    </row>
    <row r="20" spans="1:4" x14ac:dyDescent="0.15">
      <c r="A20" s="2" t="s">
        <v>701</v>
      </c>
      <c r="B20" s="9" t="s">
        <v>208</v>
      </c>
      <c r="C20" s="379"/>
      <c r="D20" s="379"/>
    </row>
    <row r="21" spans="1:4" x14ac:dyDescent="0.15">
      <c r="A21" s="2" t="s">
        <v>701</v>
      </c>
      <c r="B21" s="8" t="s">
        <v>340</v>
      </c>
      <c r="C21" s="372" t="s">
        <v>1075</v>
      </c>
      <c r="D21" s="369"/>
    </row>
    <row r="22" spans="1:4" x14ac:dyDescent="0.15">
      <c r="A22" s="2" t="s">
        <v>701</v>
      </c>
      <c r="B22" s="8" t="s">
        <v>209</v>
      </c>
      <c r="C22" s="372" t="s">
        <v>1076</v>
      </c>
      <c r="D22" s="369"/>
    </row>
    <row r="23" spans="1:4" ht="14" x14ac:dyDescent="0.15">
      <c r="A23" s="2" t="s">
        <v>701</v>
      </c>
      <c r="B23" s="250" t="s">
        <v>132</v>
      </c>
      <c r="C23" s="372" t="s">
        <v>1077</v>
      </c>
      <c r="D23" s="369"/>
    </row>
    <row r="24" spans="1:4" ht="14" x14ac:dyDescent="0.15">
      <c r="A24" s="2" t="s">
        <v>701</v>
      </c>
      <c r="B24" s="158" t="s">
        <v>689</v>
      </c>
      <c r="C24" s="387"/>
      <c r="D24" s="374"/>
    </row>
    <row r="25" spans="1:4" ht="14" x14ac:dyDescent="0.15">
      <c r="A25" s="2" t="s">
        <v>701</v>
      </c>
      <c r="B25" s="225" t="s">
        <v>132</v>
      </c>
      <c r="C25" s="387"/>
      <c r="D25" s="374"/>
    </row>
    <row r="26" spans="1:4" x14ac:dyDescent="0.15">
      <c r="A26" s="2" t="s">
        <v>701</v>
      </c>
      <c r="B26" s="8" t="s">
        <v>690</v>
      </c>
      <c r="C26" s="372" t="s">
        <v>1078</v>
      </c>
      <c r="D26" s="369"/>
    </row>
    <row r="27" spans="1:4" x14ac:dyDescent="0.15">
      <c r="A27" s="2" t="s">
        <v>701</v>
      </c>
      <c r="B27" s="8" t="s">
        <v>210</v>
      </c>
      <c r="C27" s="368" t="s">
        <v>1079</v>
      </c>
      <c r="D27" s="369"/>
    </row>
    <row r="28" spans="1:4" x14ac:dyDescent="0.15">
      <c r="A28" s="2" t="s">
        <v>701</v>
      </c>
      <c r="B28" s="8" t="s">
        <v>211</v>
      </c>
      <c r="C28" s="372" t="s">
        <v>1080</v>
      </c>
      <c r="D28" s="369"/>
    </row>
    <row r="29" spans="1:4" x14ac:dyDescent="0.15">
      <c r="A29" s="2" t="s">
        <v>701</v>
      </c>
      <c r="B29" s="8" t="s">
        <v>212</v>
      </c>
      <c r="C29" s="372" t="s">
        <v>1081</v>
      </c>
      <c r="D29" s="369"/>
    </row>
    <row r="30" spans="1:4" x14ac:dyDescent="0.15">
      <c r="A30" s="2" t="s">
        <v>701</v>
      </c>
      <c r="B30" s="8" t="s">
        <v>691</v>
      </c>
      <c r="C30" s="373" t="s">
        <v>1082</v>
      </c>
      <c r="D30" s="374"/>
    </row>
    <row r="31" spans="1:4" x14ac:dyDescent="0.15">
      <c r="A31" s="2" t="s">
        <v>701</v>
      </c>
      <c r="B31" s="10" t="s">
        <v>132</v>
      </c>
      <c r="C31" s="373" t="s">
        <v>1077</v>
      </c>
      <c r="D31" s="374"/>
    </row>
    <row r="32" spans="1:4" x14ac:dyDescent="0.15">
      <c r="A32" s="2" t="s">
        <v>701</v>
      </c>
      <c r="B32" s="8" t="s">
        <v>815</v>
      </c>
      <c r="C32" s="372" t="s">
        <v>1083</v>
      </c>
      <c r="D32" s="369"/>
    </row>
    <row r="33" spans="1:4" x14ac:dyDescent="0.15">
      <c r="A33" s="2" t="s">
        <v>701</v>
      </c>
      <c r="B33" s="8" t="s">
        <v>213</v>
      </c>
      <c r="C33" s="368" t="s">
        <v>1084</v>
      </c>
      <c r="D33" s="369"/>
    </row>
    <row r="34" spans="1:4" ht="42" x14ac:dyDescent="0.15">
      <c r="A34" s="2" t="s">
        <v>701</v>
      </c>
      <c r="B34" s="214" t="s">
        <v>981</v>
      </c>
      <c r="C34" s="368" t="s">
        <v>1085</v>
      </c>
      <c r="D34" s="369"/>
    </row>
    <row r="35" spans="1:4" ht="42" x14ac:dyDescent="0.15">
      <c r="A35" s="2" t="s">
        <v>701</v>
      </c>
      <c r="B35" s="213" t="s">
        <v>384</v>
      </c>
      <c r="C35" s="375"/>
      <c r="D35" s="376"/>
    </row>
    <row r="36" spans="1:4" x14ac:dyDescent="0.15"/>
    <row r="37" spans="1:4" x14ac:dyDescent="0.15">
      <c r="A37" s="2" t="s">
        <v>702</v>
      </c>
      <c r="B37" s="370" t="s">
        <v>214</v>
      </c>
      <c r="C37" s="371"/>
      <c r="D37" s="371"/>
    </row>
    <row r="38" spans="1:4" x14ac:dyDescent="0.15">
      <c r="A38" s="2" t="s">
        <v>702</v>
      </c>
      <c r="B38" s="10" t="s">
        <v>215</v>
      </c>
      <c r="C38" s="181" t="s">
        <v>1086</v>
      </c>
    </row>
    <row r="39" spans="1:4" x14ac:dyDescent="0.15">
      <c r="A39" s="2" t="s">
        <v>702</v>
      </c>
      <c r="B39" s="10" t="s">
        <v>216</v>
      </c>
      <c r="C39" s="181"/>
    </row>
    <row r="40" spans="1:4" x14ac:dyDescent="0.15">
      <c r="A40" s="2" t="s">
        <v>702</v>
      </c>
      <c r="B40" s="10" t="s">
        <v>217</v>
      </c>
      <c r="C40" s="181"/>
    </row>
    <row r="41" spans="1:4" x14ac:dyDescent="0.15">
      <c r="A41" s="2"/>
      <c r="B41" s="3"/>
    </row>
    <row r="42" spans="1:4" x14ac:dyDescent="0.15">
      <c r="A42" s="2" t="s">
        <v>703</v>
      </c>
      <c r="B42" s="3" t="s">
        <v>692</v>
      </c>
    </row>
    <row r="43" spans="1:4" x14ac:dyDescent="0.15">
      <c r="A43" s="2" t="s">
        <v>703</v>
      </c>
      <c r="B43" s="10" t="s">
        <v>218</v>
      </c>
      <c r="C43" s="181" t="s">
        <v>1086</v>
      </c>
    </row>
    <row r="44" spans="1:4" x14ac:dyDescent="0.15">
      <c r="A44" s="2" t="s">
        <v>703</v>
      </c>
      <c r="B44" s="10" t="s">
        <v>219</v>
      </c>
      <c r="C44" s="181"/>
    </row>
    <row r="45" spans="1:4" x14ac:dyDescent="0.15">
      <c r="A45" s="2" t="s">
        <v>703</v>
      </c>
      <c r="B45" s="10" t="s">
        <v>220</v>
      </c>
      <c r="C45" s="181"/>
    </row>
    <row r="46" spans="1:4" x14ac:dyDescent="0.15">
      <c r="A46" s="2"/>
      <c r="B46" s="3"/>
    </row>
    <row r="47" spans="1:4" x14ac:dyDescent="0.15">
      <c r="A47" s="2" t="s">
        <v>704</v>
      </c>
      <c r="B47" s="3" t="s">
        <v>221</v>
      </c>
      <c r="C47" s="5"/>
    </row>
    <row r="48" spans="1:4" x14ac:dyDescent="0.15">
      <c r="A48" s="2" t="s">
        <v>704</v>
      </c>
      <c r="B48" s="10" t="s">
        <v>222</v>
      </c>
      <c r="C48" s="251" t="s">
        <v>1086</v>
      </c>
    </row>
    <row r="49" spans="1:3" x14ac:dyDescent="0.15">
      <c r="A49" s="2" t="s">
        <v>704</v>
      </c>
      <c r="B49" s="10" t="s">
        <v>223</v>
      </c>
      <c r="C49" s="251"/>
    </row>
    <row r="50" spans="1:3" x14ac:dyDescent="0.15">
      <c r="A50" s="2" t="s">
        <v>704</v>
      </c>
      <c r="B50" s="10" t="s">
        <v>224</v>
      </c>
      <c r="C50" s="251"/>
    </row>
    <row r="51" spans="1:3" x14ac:dyDescent="0.15">
      <c r="A51" s="2" t="s">
        <v>704</v>
      </c>
      <c r="B51" s="11" t="s">
        <v>225</v>
      </c>
      <c r="C51" s="251"/>
    </row>
    <row r="52" spans="1:3" x14ac:dyDescent="0.15">
      <c r="A52" s="2" t="s">
        <v>704</v>
      </c>
      <c r="B52" s="10" t="s">
        <v>226</v>
      </c>
      <c r="C52" s="251"/>
    </row>
    <row r="53" spans="1:3" x14ac:dyDescent="0.15">
      <c r="A53" s="2" t="s">
        <v>704</v>
      </c>
      <c r="B53" s="12" t="s">
        <v>227</v>
      </c>
      <c r="C53" s="251"/>
    </row>
    <row r="54" spans="1:3" x14ac:dyDescent="0.15">
      <c r="A54" s="2"/>
      <c r="B54" s="89"/>
      <c r="C54" s="88"/>
    </row>
    <row r="55" spans="1:3" x14ac:dyDescent="0.15">
      <c r="A55" s="2" t="s">
        <v>704</v>
      </c>
      <c r="B55" s="12" t="s">
        <v>228</v>
      </c>
      <c r="C55" s="251"/>
    </row>
    <row r="56" spans="1:3" x14ac:dyDescent="0.15">
      <c r="A56" s="2"/>
      <c r="B56" s="13"/>
      <c r="C56" s="14"/>
    </row>
    <row r="57" spans="1:3" x14ac:dyDescent="0.15">
      <c r="A57" s="2"/>
      <c r="B57" s="3"/>
      <c r="C57" s="5"/>
    </row>
    <row r="58" spans="1:3" x14ac:dyDescent="0.15"/>
    <row r="59" spans="1:3" x14ac:dyDescent="0.15">
      <c r="A59" s="2" t="s">
        <v>705</v>
      </c>
      <c r="B59" s="3" t="s">
        <v>693</v>
      </c>
    </row>
    <row r="60" spans="1:3" x14ac:dyDescent="0.15">
      <c r="A60" s="2"/>
      <c r="B60" s="3"/>
    </row>
    <row r="61" spans="1:3" x14ac:dyDescent="0.15">
      <c r="A61" s="2" t="s">
        <v>705</v>
      </c>
      <c r="B61" s="10" t="s">
        <v>229</v>
      </c>
      <c r="C61" s="181"/>
    </row>
    <row r="62" spans="1:3" x14ac:dyDescent="0.15">
      <c r="A62" s="2" t="s">
        <v>705</v>
      </c>
      <c r="B62" s="10" t="s">
        <v>230</v>
      </c>
      <c r="C62" s="181"/>
    </row>
    <row r="63" spans="1:3" x14ac:dyDescent="0.15">
      <c r="A63" s="2" t="s">
        <v>705</v>
      </c>
      <c r="B63" s="10" t="s">
        <v>231</v>
      </c>
      <c r="C63" s="87"/>
    </row>
    <row r="64" spans="1:3" x14ac:dyDescent="0.15">
      <c r="A64" s="2" t="s">
        <v>705</v>
      </c>
      <c r="B64" s="10" t="s">
        <v>232</v>
      </c>
      <c r="C64" s="87"/>
    </row>
    <row r="65" spans="1:3" x14ac:dyDescent="0.15">
      <c r="A65" s="2" t="s">
        <v>705</v>
      </c>
      <c r="B65" s="10" t="s">
        <v>233</v>
      </c>
      <c r="C65" s="87"/>
    </row>
    <row r="66" spans="1:3" x14ac:dyDescent="0.15">
      <c r="A66" s="2" t="s">
        <v>705</v>
      </c>
      <c r="B66" s="10" t="s">
        <v>234</v>
      </c>
      <c r="C66" s="87" t="s">
        <v>1086</v>
      </c>
    </row>
    <row r="67" spans="1:3" x14ac:dyDescent="0.15">
      <c r="A67" s="2" t="s">
        <v>705</v>
      </c>
      <c r="B67" s="10" t="s">
        <v>235</v>
      </c>
      <c r="C67" s="87" t="s">
        <v>1086</v>
      </c>
    </row>
    <row r="68" spans="1:3" x14ac:dyDescent="0.15">
      <c r="A68" s="2" t="s">
        <v>705</v>
      </c>
      <c r="B68" s="10" t="s">
        <v>236</v>
      </c>
      <c r="C68" s="181" t="s">
        <v>1086</v>
      </c>
    </row>
    <row r="69" spans="1:3" x14ac:dyDescent="0.15">
      <c r="A69" s="2" t="s">
        <v>705</v>
      </c>
      <c r="B69" s="10" t="s">
        <v>237</v>
      </c>
      <c r="C69" s="87" t="s">
        <v>1086</v>
      </c>
    </row>
    <row r="70" spans="1:3" ht="28" x14ac:dyDescent="0.15">
      <c r="A70" s="2" t="s">
        <v>705</v>
      </c>
      <c r="B70" s="225" t="s">
        <v>549</v>
      </c>
      <c r="C70" s="87" t="s">
        <v>1086</v>
      </c>
    </row>
    <row r="71" spans="1:3" ht="28" x14ac:dyDescent="0.15">
      <c r="A71" s="2" t="s">
        <v>705</v>
      </c>
      <c r="B71" s="225" t="s">
        <v>550</v>
      </c>
      <c r="C71" s="87" t="s">
        <v>1086</v>
      </c>
    </row>
    <row r="72" spans="1:3" x14ac:dyDescent="0.15">
      <c r="A72" s="2" t="s">
        <v>705</v>
      </c>
      <c r="B72" s="10" t="s">
        <v>551</v>
      </c>
      <c r="C72" s="87"/>
    </row>
    <row r="73" spans="1:3" x14ac:dyDescent="0.15">
      <c r="A73" s="235" t="s">
        <v>705</v>
      </c>
      <c r="B73" s="238" t="s">
        <v>551</v>
      </c>
      <c r="C73" s="239"/>
    </row>
    <row r="74" spans="1:3" x14ac:dyDescent="0.15">
      <c r="A74" s="236"/>
      <c r="B74" s="237"/>
      <c r="C74" s="237"/>
    </row>
    <row r="75" spans="1:3" hidden="1" x14ac:dyDescent="0.15">
      <c r="A75" s="236"/>
      <c r="B75" s="237"/>
      <c r="C75" s="237"/>
    </row>
  </sheetData>
  <mergeCells count="22">
    <mergeCell ref="C22:D22"/>
    <mergeCell ref="C23:D23"/>
    <mergeCell ref="C26:D26"/>
    <mergeCell ref="C27:D27"/>
    <mergeCell ref="C24:D24"/>
    <mergeCell ref="C25:D25"/>
    <mergeCell ref="A1:D1"/>
    <mergeCell ref="C2:D2"/>
    <mergeCell ref="C20:D20"/>
    <mergeCell ref="C21:D21"/>
    <mergeCell ref="B17:D17"/>
    <mergeCell ref="B18:D18"/>
    <mergeCell ref="B15:D15"/>
    <mergeCell ref="C34:D34"/>
    <mergeCell ref="B37:D37"/>
    <mergeCell ref="C28:D28"/>
    <mergeCell ref="C29:D29"/>
    <mergeCell ref="C32:D32"/>
    <mergeCell ref="C33:D33"/>
    <mergeCell ref="C30:D30"/>
    <mergeCell ref="C31:D31"/>
    <mergeCell ref="C35:D35"/>
  </mergeCells>
  <phoneticPr fontId="0" type="noConversion"/>
  <hyperlinks>
    <hyperlink ref="C27" r:id="rId1" xr:uid="{00000000-0004-0000-0000-000000000000}"/>
    <hyperlink ref="C33" r:id="rId2" xr:uid="{00000000-0004-0000-0000-000001000000}"/>
    <hyperlink ref="C34" r:id="rId3" xr:uid="{00000000-0004-0000-0000-000002000000}"/>
    <hyperlink ref="D11" r:id="rId4" xr:uid="{00000000-0004-0000-0000-000003000000}"/>
    <hyperlink ref="B15" r:id="rId5" xr:uid="{00000000-0004-0000-0000-000004000000}"/>
  </hyperlinks>
  <pageMargins left="0.75" right="0.75" top="1" bottom="1" header="0.5" footer="0.5"/>
  <pageSetup scale="75" fitToHeight="2" orientation="portrait" r:id="rId6"/>
  <headerFooter alignWithMargins="0">
    <oddHeader>&amp;CCommon Data Set 2018-2019</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zoomScaleNormal="100" workbookViewId="0">
      <selection activeCell="F43" sqref="F43"/>
    </sheetView>
  </sheetViews>
  <sheetFormatPr baseColWidth="10" defaultColWidth="0" defaultRowHeight="13" zeroHeight="1" x14ac:dyDescent="0.15"/>
  <cols>
    <col min="1" max="1" width="3.83203125" style="1" customWidth="1"/>
    <col min="2" max="2" width="42" customWidth="1"/>
    <col min="3" max="3" width="20.1640625" customWidth="1"/>
    <col min="4" max="5" width="15.5" customWidth="1"/>
    <col min="6" max="6" width="19.6640625" bestFit="1" customWidth="1"/>
    <col min="7" max="7" width="0.6640625" customWidth="1"/>
  </cols>
  <sheetData>
    <row r="1" spans="1:6" ht="18" x14ac:dyDescent="0.15">
      <c r="A1" s="591" t="s">
        <v>572</v>
      </c>
      <c r="B1" s="591"/>
      <c r="C1" s="591"/>
      <c r="D1" s="591"/>
      <c r="E1" s="591"/>
    </row>
    <row r="2" spans="1:6" x14ac:dyDescent="0.15"/>
    <row r="3" spans="1:6" ht="14" x14ac:dyDescent="0.15">
      <c r="A3" s="82" t="s">
        <v>573</v>
      </c>
      <c r="B3" s="84" t="s">
        <v>1045</v>
      </c>
    </row>
    <row r="4" spans="1:6" s="187" customFormat="1" ht="72" customHeight="1" x14ac:dyDescent="0.15">
      <c r="A4" s="28" t="s">
        <v>573</v>
      </c>
      <c r="B4" s="476" t="s">
        <v>462</v>
      </c>
      <c r="C4" s="476"/>
      <c r="D4" s="476"/>
      <c r="E4" s="476"/>
      <c r="F4" s="476"/>
    </row>
    <row r="5" spans="1:6" ht="29" thickBot="1" x14ac:dyDescent="0.2">
      <c r="A5" s="82" t="s">
        <v>573</v>
      </c>
      <c r="B5" s="85" t="s">
        <v>574</v>
      </c>
      <c r="C5" s="35" t="s">
        <v>575</v>
      </c>
      <c r="D5" s="35" t="s">
        <v>231</v>
      </c>
      <c r="E5" s="35" t="s">
        <v>576</v>
      </c>
      <c r="F5" s="240" t="s">
        <v>935</v>
      </c>
    </row>
    <row r="6" spans="1:6" ht="15" thickBot="1" x14ac:dyDescent="0.2">
      <c r="A6" s="82" t="s">
        <v>573</v>
      </c>
      <c r="B6" s="204" t="s">
        <v>577</v>
      </c>
      <c r="C6" s="205"/>
      <c r="D6" s="205"/>
      <c r="E6" s="290"/>
      <c r="F6" s="206">
        <v>1</v>
      </c>
    </row>
    <row r="7" spans="1:6" ht="15" thickBot="1" x14ac:dyDescent="0.2">
      <c r="A7" s="82" t="s">
        <v>573</v>
      </c>
      <c r="B7" s="241" t="s">
        <v>936</v>
      </c>
      <c r="C7" s="208"/>
      <c r="D7" s="208"/>
      <c r="E7" s="291"/>
      <c r="F7" s="209">
        <v>3</v>
      </c>
    </row>
    <row r="8" spans="1:6" ht="15" thickBot="1" x14ac:dyDescent="0.2">
      <c r="A8" s="82" t="s">
        <v>573</v>
      </c>
      <c r="B8" s="207" t="s">
        <v>578</v>
      </c>
      <c r="C8" s="208"/>
      <c r="D8" s="208"/>
      <c r="E8" s="291"/>
      <c r="F8" s="209">
        <v>4</v>
      </c>
    </row>
    <row r="9" spans="1:6" ht="15" thickBot="1" x14ac:dyDescent="0.2">
      <c r="A9" s="82" t="s">
        <v>573</v>
      </c>
      <c r="B9" s="241" t="s">
        <v>937</v>
      </c>
      <c r="C9" s="208"/>
      <c r="D9" s="208"/>
      <c r="E9" s="291">
        <v>2.1499999999999998E-2</v>
      </c>
      <c r="F9" s="209">
        <v>5</v>
      </c>
    </row>
    <row r="10" spans="1:6" ht="15" thickBot="1" x14ac:dyDescent="0.2">
      <c r="A10" s="82" t="s">
        <v>573</v>
      </c>
      <c r="B10" s="207" t="s">
        <v>730</v>
      </c>
      <c r="C10" s="208"/>
      <c r="D10" s="208"/>
      <c r="E10" s="291"/>
      <c r="F10" s="209">
        <v>9</v>
      </c>
    </row>
    <row r="11" spans="1:6" ht="15" thickBot="1" x14ac:dyDescent="0.2">
      <c r="A11" s="82" t="s">
        <v>573</v>
      </c>
      <c r="B11" s="207" t="s">
        <v>673</v>
      </c>
      <c r="C11" s="208"/>
      <c r="D11" s="208"/>
      <c r="E11" s="291"/>
      <c r="F11" s="209">
        <v>10</v>
      </c>
    </row>
    <row r="12" spans="1:6" ht="15" thickBot="1" x14ac:dyDescent="0.2">
      <c r="A12" s="82" t="s">
        <v>573</v>
      </c>
      <c r="B12" s="207" t="s">
        <v>581</v>
      </c>
      <c r="C12" s="208"/>
      <c r="D12" s="208"/>
      <c r="E12" s="291">
        <v>4.2500000000000003E-2</v>
      </c>
      <c r="F12" s="209">
        <v>11</v>
      </c>
    </row>
    <row r="13" spans="1:6" ht="15" thickBot="1" x14ac:dyDescent="0.2">
      <c r="A13" s="82" t="s">
        <v>573</v>
      </c>
      <c r="B13" s="207" t="s">
        <v>674</v>
      </c>
      <c r="C13" s="208"/>
      <c r="D13" s="208"/>
      <c r="E13" s="291"/>
      <c r="F13" s="209">
        <v>12</v>
      </c>
    </row>
    <row r="14" spans="1:6" ht="15" thickBot="1" x14ac:dyDescent="0.2">
      <c r="A14" s="82" t="s">
        <v>573</v>
      </c>
      <c r="B14" s="207" t="s">
        <v>582</v>
      </c>
      <c r="C14" s="208"/>
      <c r="D14" s="208"/>
      <c r="E14" s="291"/>
      <c r="F14" s="209">
        <v>13</v>
      </c>
    </row>
    <row r="15" spans="1:6" ht="15" thickBot="1" x14ac:dyDescent="0.2">
      <c r="A15" s="82" t="s">
        <v>573</v>
      </c>
      <c r="B15" s="207" t="s">
        <v>675</v>
      </c>
      <c r="C15" s="208"/>
      <c r="D15" s="208"/>
      <c r="E15" s="291"/>
      <c r="F15" s="209">
        <v>14</v>
      </c>
    </row>
    <row r="16" spans="1:6" ht="15" thickBot="1" x14ac:dyDescent="0.2">
      <c r="A16" s="82" t="s">
        <v>573</v>
      </c>
      <c r="B16" s="207" t="s">
        <v>676</v>
      </c>
      <c r="C16" s="208"/>
      <c r="D16" s="208"/>
      <c r="E16" s="291"/>
      <c r="F16" s="209">
        <v>15</v>
      </c>
    </row>
    <row r="17" spans="1:6" ht="15" thickBot="1" x14ac:dyDescent="0.2">
      <c r="A17" s="82" t="s">
        <v>573</v>
      </c>
      <c r="B17" s="241" t="s">
        <v>938</v>
      </c>
      <c r="C17" s="208"/>
      <c r="D17" s="208"/>
      <c r="E17" s="291">
        <v>2.3599999999999999E-2</v>
      </c>
      <c r="F17" s="209">
        <v>16</v>
      </c>
    </row>
    <row r="18" spans="1:6" ht="15" thickBot="1" x14ac:dyDescent="0.2">
      <c r="A18" s="82" t="s">
        <v>573</v>
      </c>
      <c r="B18" s="207" t="s">
        <v>677</v>
      </c>
      <c r="C18" s="208"/>
      <c r="D18" s="208"/>
      <c r="E18" s="291"/>
      <c r="F18" s="209">
        <v>19</v>
      </c>
    </row>
    <row r="19" spans="1:6" ht="15" thickBot="1" x14ac:dyDescent="0.2">
      <c r="A19" s="82" t="s">
        <v>573</v>
      </c>
      <c r="B19" s="207" t="s">
        <v>889</v>
      </c>
      <c r="C19" s="208"/>
      <c r="D19" s="208"/>
      <c r="E19" s="291"/>
      <c r="F19" s="209">
        <v>22</v>
      </c>
    </row>
    <row r="20" spans="1:6" ht="15" thickBot="1" x14ac:dyDescent="0.2">
      <c r="A20" s="82" t="s">
        <v>573</v>
      </c>
      <c r="B20" s="207" t="s">
        <v>901</v>
      </c>
      <c r="C20" s="208"/>
      <c r="D20" s="208"/>
      <c r="E20" s="291">
        <v>4.4600000000000001E-2</v>
      </c>
      <c r="F20" s="209">
        <v>23</v>
      </c>
    </row>
    <row r="21" spans="1:6" ht="15" thickBot="1" x14ac:dyDescent="0.2">
      <c r="A21" s="82" t="s">
        <v>573</v>
      </c>
      <c r="B21" s="207" t="s">
        <v>890</v>
      </c>
      <c r="C21" s="208"/>
      <c r="D21" s="208"/>
      <c r="E21" s="291"/>
      <c r="F21" s="209">
        <v>24</v>
      </c>
    </row>
    <row r="22" spans="1:6" ht="15" thickBot="1" x14ac:dyDescent="0.2">
      <c r="A22" s="82" t="s">
        <v>573</v>
      </c>
      <c r="B22" s="207" t="s">
        <v>891</v>
      </c>
      <c r="C22" s="208"/>
      <c r="D22" s="208"/>
      <c r="E22" s="291"/>
      <c r="F22" s="209">
        <v>25</v>
      </c>
    </row>
    <row r="23" spans="1:6" ht="15" thickBot="1" x14ac:dyDescent="0.2">
      <c r="A23" s="82" t="s">
        <v>573</v>
      </c>
      <c r="B23" s="207" t="s">
        <v>579</v>
      </c>
      <c r="C23" s="208"/>
      <c r="D23" s="208"/>
      <c r="E23" s="291">
        <v>0.1139</v>
      </c>
      <c r="F23" s="209">
        <v>26</v>
      </c>
    </row>
    <row r="24" spans="1:6" ht="15" thickBot="1" x14ac:dyDescent="0.2">
      <c r="A24" s="82" t="s">
        <v>573</v>
      </c>
      <c r="B24" s="207" t="s">
        <v>146</v>
      </c>
      <c r="C24" s="208"/>
      <c r="D24" s="208"/>
      <c r="E24" s="291">
        <v>2.9399999999999999E-2</v>
      </c>
      <c r="F24" s="209">
        <v>27</v>
      </c>
    </row>
    <row r="25" spans="1:6" ht="15" thickBot="1" x14ac:dyDescent="0.2">
      <c r="A25" s="82" t="s">
        <v>573</v>
      </c>
      <c r="B25" s="207" t="s">
        <v>147</v>
      </c>
      <c r="C25" s="208"/>
      <c r="D25" s="208"/>
      <c r="E25" s="291"/>
      <c r="F25" s="209" t="s">
        <v>148</v>
      </c>
    </row>
    <row r="26" spans="1:6" ht="15" thickBot="1" x14ac:dyDescent="0.2">
      <c r="A26" s="82" t="s">
        <v>573</v>
      </c>
      <c r="B26" s="207" t="s">
        <v>583</v>
      </c>
      <c r="C26" s="208"/>
      <c r="D26" s="208"/>
      <c r="E26" s="291">
        <v>7.8700000000000006E-2</v>
      </c>
      <c r="F26" s="209">
        <v>30</v>
      </c>
    </row>
    <row r="27" spans="1:6" ht="15" thickBot="1" x14ac:dyDescent="0.2">
      <c r="A27" s="82" t="s">
        <v>573</v>
      </c>
      <c r="B27" s="207" t="s">
        <v>335</v>
      </c>
      <c r="C27" s="208"/>
      <c r="D27" s="208"/>
      <c r="E27" s="291">
        <v>6.7199999999999996E-2</v>
      </c>
      <c r="F27" s="209">
        <v>31</v>
      </c>
    </row>
    <row r="28" spans="1:6" ht="15" thickBot="1" x14ac:dyDescent="0.2">
      <c r="A28" s="82" t="s">
        <v>573</v>
      </c>
      <c r="B28" s="207" t="s">
        <v>678</v>
      </c>
      <c r="C28" s="208"/>
      <c r="D28" s="208"/>
      <c r="E28" s="291">
        <v>1.3599999999999999E-2</v>
      </c>
      <c r="F28" s="209">
        <v>38</v>
      </c>
    </row>
    <row r="29" spans="1:6" ht="15" thickBot="1" x14ac:dyDescent="0.2">
      <c r="A29" s="82" t="s">
        <v>573</v>
      </c>
      <c r="B29" s="207" t="s">
        <v>679</v>
      </c>
      <c r="C29" s="208"/>
      <c r="D29" s="208"/>
      <c r="E29" s="291"/>
      <c r="F29" s="209">
        <v>39</v>
      </c>
    </row>
    <row r="30" spans="1:6" ht="15" thickBot="1" x14ac:dyDescent="0.2">
      <c r="A30" s="82" t="s">
        <v>573</v>
      </c>
      <c r="B30" s="207" t="s">
        <v>336</v>
      </c>
      <c r="C30" s="208"/>
      <c r="D30" s="208"/>
      <c r="E30" s="291">
        <v>4.9799999999999997E-2</v>
      </c>
      <c r="F30" s="209">
        <v>40</v>
      </c>
    </row>
    <row r="31" spans="1:6" ht="15" thickBot="1" x14ac:dyDescent="0.2">
      <c r="A31" s="82" t="s">
        <v>573</v>
      </c>
      <c r="B31" s="207" t="s">
        <v>680</v>
      </c>
      <c r="C31" s="208"/>
      <c r="D31" s="208"/>
      <c r="E31" s="291"/>
      <c r="F31" s="209">
        <v>41</v>
      </c>
    </row>
    <row r="32" spans="1:6" ht="15" thickBot="1" x14ac:dyDescent="0.2">
      <c r="A32" s="82" t="s">
        <v>573</v>
      </c>
      <c r="B32" s="207" t="s">
        <v>337</v>
      </c>
      <c r="C32" s="208"/>
      <c r="D32" s="208"/>
      <c r="E32" s="291">
        <v>6.5600000000000006E-2</v>
      </c>
      <c r="F32" s="209">
        <v>42</v>
      </c>
    </row>
    <row r="33" spans="1:6" ht="29" thickBot="1" x14ac:dyDescent="0.2">
      <c r="A33" s="82" t="s">
        <v>573</v>
      </c>
      <c r="B33" s="267" t="s">
        <v>149</v>
      </c>
      <c r="C33" s="208"/>
      <c r="D33" s="208"/>
      <c r="E33" s="291"/>
      <c r="F33" s="209">
        <v>43</v>
      </c>
    </row>
    <row r="34" spans="1:6" ht="15" thickBot="1" x14ac:dyDescent="0.2">
      <c r="A34" s="82" t="s">
        <v>573</v>
      </c>
      <c r="B34" s="207" t="s">
        <v>681</v>
      </c>
      <c r="C34" s="208"/>
      <c r="D34" s="208"/>
      <c r="E34" s="291">
        <v>2.41E-2</v>
      </c>
      <c r="F34" s="209">
        <v>44</v>
      </c>
    </row>
    <row r="35" spans="1:6" ht="15" thickBot="1" x14ac:dyDescent="0.2">
      <c r="A35" s="82" t="s">
        <v>573</v>
      </c>
      <c r="B35" s="207" t="s">
        <v>682</v>
      </c>
      <c r="C35" s="208"/>
      <c r="D35" s="208"/>
      <c r="E35" s="291">
        <v>0.22559999999999999</v>
      </c>
      <c r="F35" s="209">
        <v>45</v>
      </c>
    </row>
    <row r="36" spans="1:6" ht="15" thickBot="1" x14ac:dyDescent="0.2">
      <c r="A36" s="82" t="s">
        <v>573</v>
      </c>
      <c r="B36" s="207" t="s">
        <v>683</v>
      </c>
      <c r="C36" s="208"/>
      <c r="D36" s="208"/>
      <c r="E36" s="291"/>
      <c r="F36" s="209">
        <v>46</v>
      </c>
    </row>
    <row r="37" spans="1:6" ht="15" thickBot="1" x14ac:dyDescent="0.2">
      <c r="A37" s="82" t="s">
        <v>573</v>
      </c>
      <c r="B37" s="207" t="s">
        <v>684</v>
      </c>
      <c r="C37" s="208"/>
      <c r="D37" s="208"/>
      <c r="E37" s="291"/>
      <c r="F37" s="209">
        <v>47</v>
      </c>
    </row>
    <row r="38" spans="1:6" ht="15" thickBot="1" x14ac:dyDescent="0.2">
      <c r="A38" s="82" t="s">
        <v>573</v>
      </c>
      <c r="B38" s="207" t="s">
        <v>685</v>
      </c>
      <c r="C38" s="208"/>
      <c r="D38" s="208"/>
      <c r="E38" s="291"/>
      <c r="F38" s="209">
        <v>48</v>
      </c>
    </row>
    <row r="39" spans="1:6" ht="15" thickBot="1" x14ac:dyDescent="0.2">
      <c r="A39" s="82" t="s">
        <v>573</v>
      </c>
      <c r="B39" s="207" t="s">
        <v>686</v>
      </c>
      <c r="C39" s="208"/>
      <c r="D39" s="208"/>
      <c r="E39" s="291"/>
      <c r="F39" s="209">
        <v>49</v>
      </c>
    </row>
    <row r="40" spans="1:6" ht="15" thickBot="1" x14ac:dyDescent="0.2">
      <c r="A40" s="82" t="s">
        <v>573</v>
      </c>
      <c r="B40" s="207" t="s">
        <v>338</v>
      </c>
      <c r="C40" s="208"/>
      <c r="D40" s="208"/>
      <c r="E40" s="291">
        <v>2.7799999999999998E-2</v>
      </c>
      <c r="F40" s="209">
        <v>50</v>
      </c>
    </row>
    <row r="41" spans="1:6" ht="15" thickBot="1" x14ac:dyDescent="0.2">
      <c r="A41" s="82" t="s">
        <v>573</v>
      </c>
      <c r="B41" s="207" t="s">
        <v>939</v>
      </c>
      <c r="C41" s="208"/>
      <c r="D41" s="208"/>
      <c r="E41" s="291"/>
      <c r="F41" s="209">
        <v>51</v>
      </c>
    </row>
    <row r="42" spans="1:6" ht="15" thickBot="1" x14ac:dyDescent="0.2">
      <c r="A42" s="82" t="s">
        <v>573</v>
      </c>
      <c r="B42" s="207" t="s">
        <v>580</v>
      </c>
      <c r="C42" s="208"/>
      <c r="D42" s="208"/>
      <c r="E42" s="291">
        <v>0.1149</v>
      </c>
      <c r="F42" s="209">
        <v>52</v>
      </c>
    </row>
    <row r="43" spans="1:6" ht="15" thickBot="1" x14ac:dyDescent="0.2">
      <c r="A43" s="82" t="s">
        <v>573</v>
      </c>
      <c r="B43" s="207" t="s">
        <v>906</v>
      </c>
      <c r="C43" s="208"/>
      <c r="D43" s="208"/>
      <c r="E43" s="291">
        <v>5.7200000000000001E-2</v>
      </c>
      <c r="F43" s="209">
        <v>54</v>
      </c>
    </row>
    <row r="44" spans="1:6" ht="14" x14ac:dyDescent="0.15">
      <c r="A44" s="82" t="s">
        <v>573</v>
      </c>
      <c r="B44" s="15" t="s">
        <v>339</v>
      </c>
      <c r="C44" s="232"/>
      <c r="D44" s="232"/>
      <c r="E44" s="232"/>
      <c r="F44" s="233"/>
    </row>
    <row r="45" spans="1:6" ht="14" x14ac:dyDescent="0.15">
      <c r="A45" s="82" t="s">
        <v>573</v>
      </c>
      <c r="B45" s="17" t="s">
        <v>813</v>
      </c>
      <c r="C45" s="178">
        <f>SUM(C6:C44)</f>
        <v>0</v>
      </c>
      <c r="D45" s="178">
        <f>SUM(D6:D44)</f>
        <v>0</v>
      </c>
      <c r="E45" s="178">
        <f>SUM(E6:E44)</f>
        <v>1</v>
      </c>
      <c r="F45" s="86"/>
    </row>
    <row r="46" spans="1:6" x14ac:dyDescent="0.15"/>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2018-2019</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57"/>
  <sheetViews>
    <sheetView showGridLines="0" showRowColHeaders="0" showRuler="0" view="pageLayout" zoomScaleNormal="100" workbookViewId="0">
      <selection activeCell="A15" sqref="A15"/>
    </sheetView>
  </sheetViews>
  <sheetFormatPr baseColWidth="10" defaultColWidth="0" defaultRowHeight="13" zeroHeight="1" x14ac:dyDescent="0.15"/>
  <cols>
    <col min="1" max="1" width="88.6640625" style="154" customWidth="1"/>
    <col min="2" max="2" width="0.83203125" style="59" customWidth="1"/>
    <col min="3" max="16384" width="0" style="59" hidden="1"/>
  </cols>
  <sheetData>
    <row r="1" spans="1:1" ht="19" x14ac:dyDescent="0.15">
      <c r="A1" s="148" t="s">
        <v>442</v>
      </c>
    </row>
    <row r="2" spans="1:1" ht="14" x14ac:dyDescent="0.15">
      <c r="A2" s="149" t="s">
        <v>527</v>
      </c>
    </row>
    <row r="3" spans="1:1" x14ac:dyDescent="0.15">
      <c r="A3" s="149"/>
    </row>
    <row r="4" spans="1:1" ht="28" x14ac:dyDescent="0.15">
      <c r="A4" s="150" t="s">
        <v>528</v>
      </c>
    </row>
    <row r="5" spans="1:1" x14ac:dyDescent="0.15">
      <c r="A5" s="151"/>
    </row>
    <row r="6" spans="1:1" ht="42" x14ac:dyDescent="0.15">
      <c r="A6" s="149" t="s">
        <v>947</v>
      </c>
    </row>
    <row r="7" spans="1:1" ht="28" x14ac:dyDescent="0.15">
      <c r="A7" s="149" t="s">
        <v>344</v>
      </c>
    </row>
    <row r="8" spans="1:1" ht="14" x14ac:dyDescent="0.15">
      <c r="A8" s="149" t="s">
        <v>345</v>
      </c>
    </row>
    <row r="9" spans="1:1" ht="28" x14ac:dyDescent="0.15">
      <c r="A9" s="149" t="s">
        <v>948</v>
      </c>
    </row>
    <row r="10" spans="1:1" ht="44.25" customHeight="1" x14ac:dyDescent="0.15">
      <c r="A10" s="149" t="s">
        <v>941</v>
      </c>
    </row>
    <row r="11" spans="1:1" ht="56" x14ac:dyDescent="0.15">
      <c r="A11" s="149" t="s">
        <v>452</v>
      </c>
    </row>
    <row r="12" spans="1:1" ht="42" x14ac:dyDescent="0.15">
      <c r="A12" s="149" t="s">
        <v>453</v>
      </c>
    </row>
    <row r="13" spans="1:1" ht="42" x14ac:dyDescent="0.15">
      <c r="A13" s="149" t="s">
        <v>942</v>
      </c>
    </row>
    <row r="14" spans="1:1" ht="28" x14ac:dyDescent="0.15">
      <c r="A14" s="149" t="s">
        <v>454</v>
      </c>
    </row>
    <row r="15" spans="1:1" ht="98" x14ac:dyDescent="0.15">
      <c r="A15" s="149" t="s">
        <v>461</v>
      </c>
    </row>
    <row r="16" spans="1:1" ht="14" x14ac:dyDescent="0.15">
      <c r="A16" s="149" t="s">
        <v>943</v>
      </c>
    </row>
    <row r="17" spans="1:1" ht="14" x14ac:dyDescent="0.15">
      <c r="A17" s="149" t="s">
        <v>642</v>
      </c>
    </row>
    <row r="18" spans="1:1" ht="42" x14ac:dyDescent="0.15">
      <c r="A18" s="149" t="s">
        <v>643</v>
      </c>
    </row>
    <row r="19" spans="1:1" ht="14" x14ac:dyDescent="0.15">
      <c r="A19" s="149" t="s">
        <v>644</v>
      </c>
    </row>
    <row r="20" spans="1:1" ht="42" x14ac:dyDescent="0.15">
      <c r="A20" s="224" t="s">
        <v>411</v>
      </c>
    </row>
    <row r="21" spans="1:1" ht="56" x14ac:dyDescent="0.15">
      <c r="A21" s="149" t="s">
        <v>949</v>
      </c>
    </row>
    <row r="22" spans="1:1" ht="14" x14ac:dyDescent="0.15">
      <c r="A22" s="149" t="s">
        <v>645</v>
      </c>
    </row>
    <row r="23" spans="1:1" ht="14" x14ac:dyDescent="0.15">
      <c r="A23" s="149" t="s">
        <v>646</v>
      </c>
    </row>
    <row r="24" spans="1:1" ht="28" x14ac:dyDescent="0.15">
      <c r="A24" s="149" t="s">
        <v>647</v>
      </c>
    </row>
    <row r="25" spans="1:1" ht="28" x14ac:dyDescent="0.15">
      <c r="A25" s="149" t="s">
        <v>648</v>
      </c>
    </row>
    <row r="26" spans="1:1" ht="28" x14ac:dyDescent="0.15">
      <c r="A26" s="149" t="s">
        <v>385</v>
      </c>
    </row>
    <row r="27" spans="1:1" ht="28" x14ac:dyDescent="0.15">
      <c r="A27" s="149" t="s">
        <v>950</v>
      </c>
    </row>
    <row r="28" spans="1:1" ht="42" x14ac:dyDescent="0.15">
      <c r="A28" s="149" t="s">
        <v>386</v>
      </c>
    </row>
    <row r="29" spans="1:1" ht="28" x14ac:dyDescent="0.15">
      <c r="A29" s="149" t="s">
        <v>387</v>
      </c>
    </row>
    <row r="30" spans="1:1" ht="56" x14ac:dyDescent="0.15">
      <c r="A30" s="149" t="s">
        <v>388</v>
      </c>
    </row>
    <row r="31" spans="1:1" ht="28" x14ac:dyDescent="0.15">
      <c r="A31" s="149" t="s">
        <v>789</v>
      </c>
    </row>
    <row r="32" spans="1:1" ht="28" x14ac:dyDescent="0.15">
      <c r="A32" s="149" t="s">
        <v>389</v>
      </c>
    </row>
    <row r="33" spans="1:1" ht="28" x14ac:dyDescent="0.15">
      <c r="A33" s="149" t="s">
        <v>951</v>
      </c>
    </row>
    <row r="34" spans="1:1" ht="28" x14ac:dyDescent="0.15">
      <c r="A34" s="149" t="s">
        <v>390</v>
      </c>
    </row>
    <row r="35" spans="1:1" ht="28" x14ac:dyDescent="0.15">
      <c r="A35" s="149" t="s">
        <v>391</v>
      </c>
    </row>
    <row r="36" spans="1:1" ht="42" x14ac:dyDescent="0.15">
      <c r="A36" s="149" t="s">
        <v>392</v>
      </c>
    </row>
    <row r="37" spans="1:1" ht="28" x14ac:dyDescent="0.15">
      <c r="A37" s="149" t="s">
        <v>393</v>
      </c>
    </row>
    <row r="38" spans="1:1" ht="28" x14ac:dyDescent="0.15">
      <c r="A38" s="149" t="s">
        <v>394</v>
      </c>
    </row>
    <row r="39" spans="1:1" ht="28" x14ac:dyDescent="0.15">
      <c r="A39" s="149" t="s">
        <v>395</v>
      </c>
    </row>
    <row r="40" spans="1:1" ht="42" x14ac:dyDescent="0.15">
      <c r="A40" s="149" t="s">
        <v>396</v>
      </c>
    </row>
    <row r="41" spans="1:1" ht="56" x14ac:dyDescent="0.15">
      <c r="A41" s="149" t="s">
        <v>397</v>
      </c>
    </row>
    <row r="42" spans="1:1" ht="14" x14ac:dyDescent="0.15">
      <c r="A42" s="149" t="s">
        <v>398</v>
      </c>
    </row>
    <row r="43" spans="1:1" ht="28" x14ac:dyDescent="0.15">
      <c r="A43" s="149" t="s">
        <v>399</v>
      </c>
    </row>
    <row r="44" spans="1:1" ht="69" customHeight="1" x14ac:dyDescent="0.15">
      <c r="A44" s="149" t="s">
        <v>142</v>
      </c>
    </row>
    <row r="45" spans="1:1" ht="110.25" customHeight="1" x14ac:dyDescent="0.15">
      <c r="A45" s="149" t="s">
        <v>806</v>
      </c>
    </row>
    <row r="46" spans="1:1" ht="34.5" customHeight="1" x14ac:dyDescent="0.15">
      <c r="A46" s="149" t="s">
        <v>807</v>
      </c>
    </row>
    <row r="47" spans="1:1" ht="28" x14ac:dyDescent="0.15">
      <c r="A47" s="149" t="s">
        <v>706</v>
      </c>
    </row>
    <row r="48" spans="1:1" ht="28" x14ac:dyDescent="0.15">
      <c r="A48" s="149" t="s">
        <v>707</v>
      </c>
    </row>
    <row r="49" spans="1:1" ht="42" x14ac:dyDescent="0.15">
      <c r="A49" s="149" t="s">
        <v>708</v>
      </c>
    </row>
    <row r="50" spans="1:1" ht="28" x14ac:dyDescent="0.15">
      <c r="A50" s="149" t="s">
        <v>416</v>
      </c>
    </row>
    <row r="51" spans="1:1" ht="70" x14ac:dyDescent="0.15">
      <c r="A51" s="149" t="s">
        <v>864</v>
      </c>
    </row>
    <row r="52" spans="1:1" ht="28" x14ac:dyDescent="0.15">
      <c r="A52" s="149" t="s">
        <v>865</v>
      </c>
    </row>
    <row r="53" spans="1:1" ht="42" x14ac:dyDescent="0.15">
      <c r="A53" s="149" t="s">
        <v>866</v>
      </c>
    </row>
    <row r="54" spans="1:1" ht="42" x14ac:dyDescent="0.15">
      <c r="A54" s="149" t="s">
        <v>867</v>
      </c>
    </row>
    <row r="55" spans="1:1" ht="42" x14ac:dyDescent="0.15">
      <c r="A55" s="149" t="s">
        <v>868</v>
      </c>
    </row>
    <row r="56" spans="1:1" ht="56" x14ac:dyDescent="0.15">
      <c r="A56" s="149" t="s">
        <v>869</v>
      </c>
    </row>
    <row r="57" spans="1:1" ht="56" x14ac:dyDescent="0.15">
      <c r="A57" s="149" t="s">
        <v>870</v>
      </c>
    </row>
    <row r="58" spans="1:1" ht="28" x14ac:dyDescent="0.15">
      <c r="A58" s="149" t="s">
        <v>871</v>
      </c>
    </row>
    <row r="59" spans="1:1" ht="14" x14ac:dyDescent="0.15">
      <c r="A59" s="149" t="s">
        <v>872</v>
      </c>
    </row>
    <row r="60" spans="1:1" ht="42" x14ac:dyDescent="0.15">
      <c r="A60" s="149" t="s">
        <v>873</v>
      </c>
    </row>
    <row r="61" spans="1:1" ht="28" x14ac:dyDescent="0.15">
      <c r="A61" s="149" t="s">
        <v>874</v>
      </c>
    </row>
    <row r="62" spans="1:1" ht="28" x14ac:dyDescent="0.15">
      <c r="A62" s="149" t="s">
        <v>875</v>
      </c>
    </row>
    <row r="63" spans="1:1" ht="70" x14ac:dyDescent="0.15">
      <c r="A63" s="149" t="s">
        <v>664</v>
      </c>
    </row>
    <row r="64" spans="1:1" ht="28" x14ac:dyDescent="0.15">
      <c r="A64" s="149" t="s">
        <v>808</v>
      </c>
    </row>
    <row r="65" spans="1:1" ht="14" x14ac:dyDescent="0.15">
      <c r="A65" s="149" t="s">
        <v>952</v>
      </c>
    </row>
    <row r="66" spans="1:1" ht="42" x14ac:dyDescent="0.15">
      <c r="A66" s="149" t="s">
        <v>858</v>
      </c>
    </row>
    <row r="67" spans="1:1" ht="28" x14ac:dyDescent="0.15">
      <c r="A67" s="149" t="s">
        <v>944</v>
      </c>
    </row>
    <row r="68" spans="1:1" ht="28" x14ac:dyDescent="0.15">
      <c r="A68" s="149" t="s">
        <v>859</v>
      </c>
    </row>
    <row r="69" spans="1:1" ht="42" x14ac:dyDescent="0.15">
      <c r="A69" s="149" t="s">
        <v>860</v>
      </c>
    </row>
    <row r="70" spans="1:1" ht="28" x14ac:dyDescent="0.15">
      <c r="A70" s="149" t="s">
        <v>861</v>
      </c>
    </row>
    <row r="71" spans="1:1" ht="14" x14ac:dyDescent="0.15">
      <c r="A71" s="149" t="s">
        <v>862</v>
      </c>
    </row>
    <row r="72" spans="1:1" ht="28" x14ac:dyDescent="0.15">
      <c r="A72" s="223" t="s">
        <v>658</v>
      </c>
    </row>
    <row r="73" spans="1:1" ht="28" x14ac:dyDescent="0.15">
      <c r="A73" s="149" t="s">
        <v>781</v>
      </c>
    </row>
    <row r="74" spans="1:1" ht="28" x14ac:dyDescent="0.15">
      <c r="A74" s="149" t="s">
        <v>953</v>
      </c>
    </row>
    <row r="75" spans="1:1" ht="14" x14ac:dyDescent="0.15">
      <c r="A75" s="149" t="s">
        <v>954</v>
      </c>
    </row>
    <row r="76" spans="1:1" ht="42" x14ac:dyDescent="0.15">
      <c r="A76" s="149" t="s">
        <v>782</v>
      </c>
    </row>
    <row r="77" spans="1:1" ht="59.25" customHeight="1" x14ac:dyDescent="0.15">
      <c r="A77" s="149" t="s">
        <v>809</v>
      </c>
    </row>
    <row r="78" spans="1:1" ht="28" x14ac:dyDescent="0.15">
      <c r="A78" s="149" t="s">
        <v>84</v>
      </c>
    </row>
    <row r="79" spans="1:1" ht="28" x14ac:dyDescent="0.15">
      <c r="A79" s="149" t="s">
        <v>955</v>
      </c>
    </row>
    <row r="80" spans="1:1" ht="42" x14ac:dyDescent="0.15">
      <c r="A80" s="224" t="s">
        <v>412</v>
      </c>
    </row>
    <row r="81" spans="1:1" ht="28" x14ac:dyDescent="0.15">
      <c r="A81" s="242" t="s">
        <v>945</v>
      </c>
    </row>
    <row r="82" spans="1:1" ht="28" x14ac:dyDescent="0.15">
      <c r="A82" s="149" t="s">
        <v>85</v>
      </c>
    </row>
    <row r="83" spans="1:1" ht="14" x14ac:dyDescent="0.15">
      <c r="A83" s="149" t="s">
        <v>956</v>
      </c>
    </row>
    <row r="84" spans="1:1" ht="28" x14ac:dyDescent="0.15">
      <c r="A84" s="149" t="s">
        <v>86</v>
      </c>
    </row>
    <row r="85" spans="1:1" ht="28" x14ac:dyDescent="0.15">
      <c r="A85" s="149" t="s">
        <v>87</v>
      </c>
    </row>
    <row r="86" spans="1:1" ht="28" x14ac:dyDescent="0.15">
      <c r="A86" s="149" t="s">
        <v>88</v>
      </c>
    </row>
    <row r="87" spans="1:1" ht="28" x14ac:dyDescent="0.15">
      <c r="A87" s="149" t="s">
        <v>89</v>
      </c>
    </row>
    <row r="88" spans="1:1" ht="28" x14ac:dyDescent="0.15">
      <c r="A88" s="149" t="s">
        <v>957</v>
      </c>
    </row>
    <row r="89" spans="1:1" ht="42" x14ac:dyDescent="0.15">
      <c r="A89" s="149" t="s">
        <v>665</v>
      </c>
    </row>
    <row r="90" spans="1:1" ht="42" x14ac:dyDescent="0.15">
      <c r="A90" s="149" t="s">
        <v>666</v>
      </c>
    </row>
    <row r="91" spans="1:1" ht="28" x14ac:dyDescent="0.15">
      <c r="A91" s="149" t="s">
        <v>667</v>
      </c>
    </row>
    <row r="92" spans="1:1" ht="42" x14ac:dyDescent="0.15">
      <c r="A92" s="152" t="s">
        <v>668</v>
      </c>
    </row>
    <row r="93" spans="1:1" ht="56" x14ac:dyDescent="0.15">
      <c r="A93" s="152" t="s">
        <v>31</v>
      </c>
    </row>
    <row r="94" spans="1:1" ht="56" x14ac:dyDescent="0.15">
      <c r="A94" s="152" t="s">
        <v>32</v>
      </c>
    </row>
    <row r="95" spans="1:1" ht="42" x14ac:dyDescent="0.15">
      <c r="A95" s="149" t="s">
        <v>33</v>
      </c>
    </row>
    <row r="96" spans="1:1" ht="28" x14ac:dyDescent="0.15">
      <c r="A96" s="149" t="s">
        <v>34</v>
      </c>
    </row>
    <row r="97" spans="1:1" ht="42" x14ac:dyDescent="0.15">
      <c r="A97" s="149" t="s">
        <v>35</v>
      </c>
    </row>
    <row r="98" spans="1:1" ht="14" x14ac:dyDescent="0.15">
      <c r="A98" s="149" t="s">
        <v>36</v>
      </c>
    </row>
    <row r="99" spans="1:1" ht="28" x14ac:dyDescent="0.15">
      <c r="A99" s="149" t="s">
        <v>731</v>
      </c>
    </row>
    <row r="100" spans="1:1" ht="42" x14ac:dyDescent="0.15">
      <c r="A100" s="149" t="s">
        <v>732</v>
      </c>
    </row>
    <row r="101" spans="1:1" ht="42" x14ac:dyDescent="0.15">
      <c r="A101" s="149" t="s">
        <v>733</v>
      </c>
    </row>
    <row r="102" spans="1:1" ht="28" x14ac:dyDescent="0.15">
      <c r="A102" s="149" t="s">
        <v>734</v>
      </c>
    </row>
    <row r="103" spans="1:1" ht="42" x14ac:dyDescent="0.15">
      <c r="A103" s="149" t="s">
        <v>735</v>
      </c>
    </row>
    <row r="104" spans="1:1" ht="28" x14ac:dyDescent="0.15">
      <c r="A104" s="149" t="s">
        <v>958</v>
      </c>
    </row>
    <row r="105" spans="1:1" ht="28" x14ac:dyDescent="0.15">
      <c r="A105" s="149" t="s">
        <v>959</v>
      </c>
    </row>
    <row r="106" spans="1:1" ht="42" x14ac:dyDescent="0.15">
      <c r="A106" s="149" t="s">
        <v>736</v>
      </c>
    </row>
    <row r="107" spans="1:1" ht="70" x14ac:dyDescent="0.15">
      <c r="A107" s="149" t="s">
        <v>110</v>
      </c>
    </row>
    <row r="108" spans="1:1" ht="28" x14ac:dyDescent="0.15">
      <c r="A108" s="149" t="s">
        <v>111</v>
      </c>
    </row>
    <row r="109" spans="1:1" ht="42" x14ac:dyDescent="0.15">
      <c r="A109" s="149" t="s">
        <v>112</v>
      </c>
    </row>
    <row r="110" spans="1:1" ht="28" x14ac:dyDescent="0.15">
      <c r="A110" s="149" t="s">
        <v>113</v>
      </c>
    </row>
    <row r="111" spans="1:1" ht="28" x14ac:dyDescent="0.15">
      <c r="A111" s="149" t="s">
        <v>114</v>
      </c>
    </row>
    <row r="112" spans="1:1" ht="42" x14ac:dyDescent="0.15">
      <c r="A112" s="149" t="s">
        <v>115</v>
      </c>
    </row>
    <row r="113" spans="1:1" ht="70" x14ac:dyDescent="0.15">
      <c r="A113" s="149" t="s">
        <v>960</v>
      </c>
    </row>
    <row r="114" spans="1:1" ht="28" x14ac:dyDescent="0.15">
      <c r="A114" s="149" t="s">
        <v>639</v>
      </c>
    </row>
    <row r="115" spans="1:1" ht="28" x14ac:dyDescent="0.15">
      <c r="A115" s="149" t="s">
        <v>640</v>
      </c>
    </row>
    <row r="116" spans="1:1" ht="42" x14ac:dyDescent="0.15">
      <c r="A116" s="149" t="s">
        <v>641</v>
      </c>
    </row>
    <row r="117" spans="1:1" ht="42" x14ac:dyDescent="0.15">
      <c r="A117" s="149" t="s">
        <v>120</v>
      </c>
    </row>
    <row r="118" spans="1:1" ht="28" x14ac:dyDescent="0.15">
      <c r="A118" s="149" t="s">
        <v>121</v>
      </c>
    </row>
    <row r="119" spans="1:1" ht="14" x14ac:dyDescent="0.15">
      <c r="A119" s="149" t="s">
        <v>122</v>
      </c>
    </row>
    <row r="120" spans="1:1" ht="28" x14ac:dyDescent="0.15">
      <c r="A120" s="149" t="s">
        <v>123</v>
      </c>
    </row>
    <row r="121" spans="1:1" ht="28" x14ac:dyDescent="0.15">
      <c r="A121" s="149" t="s">
        <v>961</v>
      </c>
    </row>
    <row r="122" spans="1:1" ht="28" x14ac:dyDescent="0.15">
      <c r="A122" s="149" t="s">
        <v>124</v>
      </c>
    </row>
    <row r="123" spans="1:1" ht="28" x14ac:dyDescent="0.15">
      <c r="A123" s="149" t="s">
        <v>125</v>
      </c>
    </row>
    <row r="124" spans="1:1" ht="42" x14ac:dyDescent="0.15">
      <c r="A124" s="149" t="s">
        <v>962</v>
      </c>
    </row>
    <row r="125" spans="1:1" ht="28" x14ac:dyDescent="0.15">
      <c r="A125" s="149" t="s">
        <v>963</v>
      </c>
    </row>
    <row r="126" spans="1:1" ht="42" x14ac:dyDescent="0.15">
      <c r="A126" s="149" t="s">
        <v>896</v>
      </c>
    </row>
    <row r="127" spans="1:1" ht="28" x14ac:dyDescent="0.15">
      <c r="A127" s="149" t="s">
        <v>863</v>
      </c>
    </row>
    <row r="128" spans="1:1" ht="28" x14ac:dyDescent="0.15">
      <c r="A128" s="149" t="s">
        <v>748</v>
      </c>
    </row>
    <row r="129" spans="1:1" ht="14" x14ac:dyDescent="0.15">
      <c r="A129" s="149" t="s">
        <v>946</v>
      </c>
    </row>
    <row r="130" spans="1:1" ht="28" x14ac:dyDescent="0.15">
      <c r="A130" s="149" t="s">
        <v>964</v>
      </c>
    </row>
    <row r="131" spans="1:1" ht="42" x14ac:dyDescent="0.15">
      <c r="A131" s="149" t="s">
        <v>480</v>
      </c>
    </row>
    <row r="132" spans="1:1" x14ac:dyDescent="0.15"/>
    <row r="133" spans="1:1" ht="14" x14ac:dyDescent="0.15">
      <c r="A133" s="153" t="s">
        <v>595</v>
      </c>
    </row>
    <row r="134" spans="1:1" x14ac:dyDescent="0.15"/>
    <row r="135" spans="1:1" ht="14" x14ac:dyDescent="0.15">
      <c r="A135" s="219" t="s">
        <v>415</v>
      </c>
    </row>
    <row r="136" spans="1:1" ht="42" x14ac:dyDescent="0.15">
      <c r="A136" s="223" t="s">
        <v>787</v>
      </c>
    </row>
    <row r="137" spans="1:1" ht="28" x14ac:dyDescent="0.15">
      <c r="A137" s="149" t="s">
        <v>814</v>
      </c>
    </row>
    <row r="138" spans="1:1" ht="42" x14ac:dyDescent="0.15">
      <c r="A138" s="149" t="s">
        <v>788</v>
      </c>
    </row>
    <row r="139" spans="1:1" ht="28" x14ac:dyDescent="0.15">
      <c r="A139" s="223" t="s">
        <v>786</v>
      </c>
    </row>
    <row r="140" spans="1:1" ht="28" x14ac:dyDescent="0.15">
      <c r="A140" s="149" t="s">
        <v>596</v>
      </c>
    </row>
    <row r="141" spans="1:1" ht="42" x14ac:dyDescent="0.15">
      <c r="A141" s="149" t="s">
        <v>687</v>
      </c>
    </row>
    <row r="142" spans="1:1" ht="28" x14ac:dyDescent="0.15">
      <c r="A142" s="149" t="s">
        <v>443</v>
      </c>
    </row>
    <row r="143" spans="1:1" ht="28" x14ac:dyDescent="0.15">
      <c r="A143" s="149" t="s">
        <v>659</v>
      </c>
    </row>
    <row r="144" spans="1:1" ht="70" x14ac:dyDescent="0.15">
      <c r="A144" s="149" t="s">
        <v>444</v>
      </c>
    </row>
    <row r="145" spans="1:1" ht="14" x14ac:dyDescent="0.15">
      <c r="A145" s="149" t="s">
        <v>432</v>
      </c>
    </row>
    <row r="146" spans="1:1" ht="14" x14ac:dyDescent="0.15">
      <c r="A146" s="150" t="s">
        <v>586</v>
      </c>
    </row>
    <row r="147" spans="1:1" ht="14" x14ac:dyDescent="0.15">
      <c r="A147" s="150" t="s">
        <v>587</v>
      </c>
    </row>
    <row r="148" spans="1:1" ht="14" x14ac:dyDescent="0.15">
      <c r="A148" s="150" t="s">
        <v>588</v>
      </c>
    </row>
    <row r="149" spans="1:1" ht="14" x14ac:dyDescent="0.15">
      <c r="A149" s="150" t="s">
        <v>589</v>
      </c>
    </row>
    <row r="150" spans="1:1" ht="14" x14ac:dyDescent="0.15">
      <c r="A150" s="150" t="s">
        <v>590</v>
      </c>
    </row>
    <row r="151" spans="1:1" ht="14" x14ac:dyDescent="0.15">
      <c r="A151" s="150" t="s">
        <v>591</v>
      </c>
    </row>
    <row r="152" spans="1:1" ht="14" x14ac:dyDescent="0.15">
      <c r="A152" s="150" t="s">
        <v>592</v>
      </c>
    </row>
    <row r="153" spans="1:1" ht="14" x14ac:dyDescent="0.15">
      <c r="A153" s="150" t="s">
        <v>593</v>
      </c>
    </row>
    <row r="154" spans="1:1" ht="14" x14ac:dyDescent="0.15">
      <c r="A154" s="150" t="s">
        <v>594</v>
      </c>
    </row>
    <row r="155" spans="1:1" ht="28" x14ac:dyDescent="0.15">
      <c r="A155" s="149" t="s">
        <v>660</v>
      </c>
    </row>
    <row r="156" spans="1:1" ht="28" x14ac:dyDescent="0.15">
      <c r="A156" s="272" t="s">
        <v>990</v>
      </c>
    </row>
    <row r="157" spans="1:1" ht="28" x14ac:dyDescent="0.15">
      <c r="A157" s="149" t="s">
        <v>700</v>
      </c>
    </row>
  </sheetData>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41"/>
  <sheetViews>
    <sheetView showGridLines="0" showRowColHeaders="0" showRuler="0" view="pageLayout" zoomScale="106" zoomScaleNormal="100" zoomScalePageLayoutView="106" workbookViewId="0">
      <selection sqref="A1:F1"/>
    </sheetView>
  </sheetViews>
  <sheetFormatPr baseColWidth="10" defaultColWidth="0" defaultRowHeight="13" zeroHeight="1" x14ac:dyDescent="0.15"/>
  <cols>
    <col min="1" max="1" width="4.5" style="1" customWidth="1"/>
    <col min="2" max="2" width="27.83203125" customWidth="1"/>
    <col min="3" max="3" width="12.5" customWidth="1"/>
    <col min="4" max="4" width="14.6640625" customWidth="1"/>
    <col min="5" max="6" width="15.5" customWidth="1"/>
    <col min="7" max="7" width="0.6640625" customWidth="1"/>
  </cols>
  <sheetData>
    <row r="1" spans="1:6" ht="18" x14ac:dyDescent="0.15">
      <c r="A1" s="377" t="s">
        <v>238</v>
      </c>
      <c r="B1" s="377"/>
      <c r="C1" s="377"/>
      <c r="D1" s="377"/>
      <c r="E1" s="377"/>
      <c r="F1" s="377"/>
    </row>
    <row r="2" spans="1:6" x14ac:dyDescent="0.15"/>
    <row r="3" spans="1:6" ht="50.25" customHeight="1" x14ac:dyDescent="0.15">
      <c r="A3" s="2" t="s">
        <v>117</v>
      </c>
      <c r="B3" s="407" t="s">
        <v>1020</v>
      </c>
      <c r="C3" s="408"/>
      <c r="D3" s="408"/>
      <c r="E3" s="408"/>
      <c r="F3" s="408"/>
    </row>
    <row r="4" spans="1:6" x14ac:dyDescent="0.15">
      <c r="A4" s="2" t="s">
        <v>117</v>
      </c>
      <c r="B4" s="86"/>
      <c r="C4" s="409" t="s">
        <v>239</v>
      </c>
      <c r="D4" s="409"/>
      <c r="E4" s="409" t="s">
        <v>240</v>
      </c>
      <c r="F4" s="409"/>
    </row>
    <row r="5" spans="1:6" x14ac:dyDescent="0.15">
      <c r="A5" s="2" t="s">
        <v>117</v>
      </c>
      <c r="B5" s="115"/>
      <c r="C5" s="16" t="s">
        <v>241</v>
      </c>
      <c r="D5" s="16" t="s">
        <v>242</v>
      </c>
      <c r="E5" s="16" t="s">
        <v>241</v>
      </c>
      <c r="F5" s="16" t="s">
        <v>242</v>
      </c>
    </row>
    <row r="6" spans="1:6" x14ac:dyDescent="0.15">
      <c r="A6" s="2" t="s">
        <v>117</v>
      </c>
      <c r="B6" s="17" t="s">
        <v>243</v>
      </c>
      <c r="C6" s="18"/>
      <c r="D6" s="18"/>
      <c r="E6" s="18"/>
      <c r="F6" s="18"/>
    </row>
    <row r="7" spans="1:6" ht="28" x14ac:dyDescent="0.15">
      <c r="A7" s="2" t="s">
        <v>117</v>
      </c>
      <c r="B7" s="19" t="s">
        <v>244</v>
      </c>
      <c r="C7">
        <v>648</v>
      </c>
      <c r="D7" s="91">
        <v>897</v>
      </c>
      <c r="E7" s="91">
        <v>0</v>
      </c>
      <c r="F7" s="91">
        <v>0</v>
      </c>
    </row>
    <row r="8" spans="1:6" x14ac:dyDescent="0.15">
      <c r="A8" s="2" t="s">
        <v>117</v>
      </c>
      <c r="B8" s="15" t="s">
        <v>245</v>
      </c>
      <c r="C8" s="91">
        <v>14</v>
      </c>
      <c r="D8" s="91">
        <v>14</v>
      </c>
      <c r="E8" s="91">
        <v>0</v>
      </c>
      <c r="F8" s="91">
        <v>1</v>
      </c>
    </row>
    <row r="9" spans="1:6" x14ac:dyDescent="0.15">
      <c r="A9" s="2" t="s">
        <v>117</v>
      </c>
      <c r="B9" s="15" t="s">
        <v>246</v>
      </c>
      <c r="C9" s="91">
        <v>2000</v>
      </c>
      <c r="D9" s="91">
        <v>2724</v>
      </c>
      <c r="E9" s="91">
        <v>20</v>
      </c>
      <c r="F9" s="91">
        <v>31</v>
      </c>
    </row>
    <row r="10" spans="1:6" x14ac:dyDescent="0.15">
      <c r="A10" s="2" t="s">
        <v>117</v>
      </c>
      <c r="B10" s="20" t="s">
        <v>247</v>
      </c>
      <c r="C10" s="92">
        <f>SUM(C7:C9)</f>
        <v>2662</v>
      </c>
      <c r="D10" s="92">
        <f>SUM(D7:D9)</f>
        <v>3635</v>
      </c>
      <c r="E10" s="92">
        <f>SUM(E7:E9)</f>
        <v>20</v>
      </c>
      <c r="F10" s="92">
        <f>SUM(F7:F9)</f>
        <v>32</v>
      </c>
    </row>
    <row r="11" spans="1:6" ht="28" x14ac:dyDescent="0.15">
      <c r="A11" s="2" t="s">
        <v>117</v>
      </c>
      <c r="B11" s="19" t="s">
        <v>407</v>
      </c>
      <c r="C11" s="91">
        <v>1</v>
      </c>
      <c r="D11" s="91">
        <v>2</v>
      </c>
      <c r="E11" s="91">
        <v>7</v>
      </c>
      <c r="F11" s="91">
        <v>18</v>
      </c>
    </row>
    <row r="12" spans="1:6" x14ac:dyDescent="0.15">
      <c r="A12" s="2" t="s">
        <v>117</v>
      </c>
      <c r="B12" s="20" t="s">
        <v>408</v>
      </c>
      <c r="C12" s="92">
        <f>SUM(C10:C11)</f>
        <v>2663</v>
      </c>
      <c r="D12" s="92">
        <f>SUM(D10:D11)</f>
        <v>3637</v>
      </c>
      <c r="E12" s="92">
        <f>SUM(E10:E11)</f>
        <v>27</v>
      </c>
      <c r="F12" s="92">
        <f>SUM(F10:F11)</f>
        <v>50</v>
      </c>
    </row>
    <row r="13" spans="1:6" x14ac:dyDescent="0.15">
      <c r="A13" s="2" t="s">
        <v>117</v>
      </c>
      <c r="B13" s="17" t="s">
        <v>773</v>
      </c>
      <c r="C13" s="93"/>
      <c r="D13" s="93"/>
      <c r="E13" s="93"/>
      <c r="F13" s="93"/>
    </row>
    <row r="14" spans="1:6" x14ac:dyDescent="0.15">
      <c r="A14" s="2" t="s">
        <v>117</v>
      </c>
      <c r="B14" s="22" t="s">
        <v>774</v>
      </c>
      <c r="C14" s="94">
        <v>319</v>
      </c>
      <c r="D14" s="94">
        <v>375</v>
      </c>
      <c r="E14" s="94">
        <v>100</v>
      </c>
      <c r="F14" s="94">
        <v>93</v>
      </c>
    </row>
    <row r="15" spans="1:6" x14ac:dyDescent="0.15">
      <c r="A15" s="2" t="s">
        <v>117</v>
      </c>
      <c r="B15" s="22" t="s">
        <v>246</v>
      </c>
      <c r="C15" s="94">
        <v>490</v>
      </c>
      <c r="D15" s="94">
        <v>500</v>
      </c>
      <c r="E15" s="94">
        <v>225</v>
      </c>
      <c r="F15" s="94">
        <v>229</v>
      </c>
    </row>
    <row r="16" spans="1:6" ht="28" x14ac:dyDescent="0.15">
      <c r="A16" s="2" t="s">
        <v>117</v>
      </c>
      <c r="B16" s="21" t="s">
        <v>775</v>
      </c>
      <c r="C16" s="94">
        <v>0</v>
      </c>
      <c r="D16" s="94">
        <v>2</v>
      </c>
      <c r="E16" s="94">
        <v>28</v>
      </c>
      <c r="F16" s="94">
        <v>79</v>
      </c>
    </row>
    <row r="17" spans="1:6" x14ac:dyDescent="0.15">
      <c r="A17" s="2" t="s">
        <v>117</v>
      </c>
      <c r="B17" s="20" t="s">
        <v>776</v>
      </c>
      <c r="C17" s="95">
        <f>SUM(C14:C16)</f>
        <v>809</v>
      </c>
      <c r="D17" s="95">
        <f>SUM(D14:D16)</f>
        <v>877</v>
      </c>
      <c r="E17" s="95">
        <f>SUM(E14:E16)</f>
        <v>353</v>
      </c>
      <c r="F17" s="95">
        <f>SUM(F14:F16)</f>
        <v>401</v>
      </c>
    </row>
    <row r="18" spans="1:6" x14ac:dyDescent="0.15">
      <c r="A18" s="2" t="s">
        <v>117</v>
      </c>
      <c r="B18" s="371" t="s">
        <v>777</v>
      </c>
      <c r="C18" s="371"/>
      <c r="D18" s="371"/>
      <c r="E18" s="371"/>
      <c r="F18" s="100">
        <f>SUM(C12:F12)</f>
        <v>6377</v>
      </c>
    </row>
    <row r="19" spans="1:6" x14ac:dyDescent="0.15">
      <c r="A19" s="2" t="s">
        <v>117</v>
      </c>
      <c r="B19" s="371" t="s">
        <v>552</v>
      </c>
      <c r="C19" s="371"/>
      <c r="D19" s="371"/>
      <c r="E19" s="371"/>
      <c r="F19" s="101">
        <f>SUM(C17:F17)</f>
        <v>2440</v>
      </c>
    </row>
    <row r="20" spans="1:6" x14ac:dyDescent="0.15">
      <c r="A20" s="2" t="s">
        <v>117</v>
      </c>
      <c r="B20" s="410" t="s">
        <v>778</v>
      </c>
      <c r="C20" s="410"/>
      <c r="D20" s="410"/>
      <c r="E20" s="410"/>
      <c r="F20" s="102">
        <f>SUM(F18:F19)</f>
        <v>8817</v>
      </c>
    </row>
    <row r="21" spans="1:6" x14ac:dyDescent="0.15"/>
    <row r="22" spans="1:6" ht="91.5" customHeight="1" x14ac:dyDescent="0.15">
      <c r="A22" s="2" t="s">
        <v>118</v>
      </c>
      <c r="B22" s="407" t="s">
        <v>1021</v>
      </c>
      <c r="C22" s="411"/>
      <c r="D22" s="411"/>
      <c r="E22" s="411"/>
      <c r="F22" s="411"/>
    </row>
    <row r="23" spans="1:6" ht="52" x14ac:dyDescent="0.15">
      <c r="A23" s="2" t="s">
        <v>118</v>
      </c>
      <c r="B23" s="412"/>
      <c r="C23" s="412"/>
      <c r="D23" s="131" t="s">
        <v>779</v>
      </c>
      <c r="E23" s="131" t="s">
        <v>400</v>
      </c>
      <c r="F23" s="131" t="s">
        <v>116</v>
      </c>
    </row>
    <row r="24" spans="1:6" x14ac:dyDescent="0.15">
      <c r="A24" s="2" t="s">
        <v>118</v>
      </c>
      <c r="B24" s="392" t="s">
        <v>780</v>
      </c>
      <c r="C24" s="392"/>
      <c r="D24" s="96">
        <v>99</v>
      </c>
      <c r="E24" s="96">
        <v>381</v>
      </c>
      <c r="F24" s="96">
        <v>385</v>
      </c>
    </row>
    <row r="25" spans="1:6" x14ac:dyDescent="0.15">
      <c r="A25" s="2" t="s">
        <v>118</v>
      </c>
      <c r="B25" s="399" t="s">
        <v>940</v>
      </c>
      <c r="C25" s="400"/>
      <c r="D25" s="96">
        <v>144</v>
      </c>
      <c r="E25" s="96">
        <v>598</v>
      </c>
      <c r="F25" s="96">
        <v>598</v>
      </c>
    </row>
    <row r="26" spans="1:6" x14ac:dyDescent="0.15">
      <c r="A26" s="2" t="s">
        <v>118</v>
      </c>
      <c r="B26" s="392" t="s">
        <v>0</v>
      </c>
      <c r="C26" s="392"/>
      <c r="D26" s="96">
        <v>109</v>
      </c>
      <c r="E26" s="96">
        <v>454</v>
      </c>
      <c r="F26" s="96">
        <v>456</v>
      </c>
    </row>
    <row r="27" spans="1:6" x14ac:dyDescent="0.15">
      <c r="A27" s="2" t="s">
        <v>118</v>
      </c>
      <c r="B27" s="401" t="s">
        <v>99</v>
      </c>
      <c r="C27" s="400"/>
      <c r="D27" s="96">
        <v>883</v>
      </c>
      <c r="E27" s="96">
        <v>3752</v>
      </c>
      <c r="F27" s="96">
        <v>3768</v>
      </c>
    </row>
    <row r="28" spans="1:6" ht="15" customHeight="1" x14ac:dyDescent="0.15">
      <c r="A28" s="2" t="s">
        <v>118</v>
      </c>
      <c r="B28" s="392" t="s">
        <v>1</v>
      </c>
      <c r="C28" s="392"/>
      <c r="D28" s="96">
        <v>2</v>
      </c>
      <c r="E28" s="96">
        <v>10</v>
      </c>
      <c r="F28" s="96">
        <v>10</v>
      </c>
    </row>
    <row r="29" spans="1:6" x14ac:dyDescent="0.15">
      <c r="A29" s="2" t="s">
        <v>118</v>
      </c>
      <c r="B29" s="392" t="s">
        <v>2</v>
      </c>
      <c r="C29" s="392"/>
      <c r="D29" s="96">
        <v>138</v>
      </c>
      <c r="E29" s="96">
        <v>480</v>
      </c>
      <c r="F29" s="96">
        <v>485</v>
      </c>
    </row>
    <row r="30" spans="1:6" ht="26.25" customHeight="1" x14ac:dyDescent="0.15">
      <c r="A30" s="2" t="s">
        <v>118</v>
      </c>
      <c r="B30" s="402" t="s">
        <v>3</v>
      </c>
      <c r="C30" s="403"/>
      <c r="D30" s="96">
        <v>1</v>
      </c>
      <c r="E30" s="96">
        <v>4</v>
      </c>
      <c r="F30" s="96">
        <v>4</v>
      </c>
    </row>
    <row r="31" spans="1:6" x14ac:dyDescent="0.15">
      <c r="A31" s="2" t="s">
        <v>118</v>
      </c>
      <c r="B31" s="392" t="s">
        <v>4</v>
      </c>
      <c r="C31" s="392"/>
      <c r="D31" s="96">
        <v>81</v>
      </c>
      <c r="E31" s="96">
        <v>319</v>
      </c>
      <c r="F31" s="96">
        <v>320</v>
      </c>
    </row>
    <row r="32" spans="1:6" x14ac:dyDescent="0.15">
      <c r="A32" s="2" t="s">
        <v>118</v>
      </c>
      <c r="B32" s="392" t="s">
        <v>5</v>
      </c>
      <c r="C32" s="392"/>
      <c r="D32" s="96">
        <v>88</v>
      </c>
      <c r="E32" s="96">
        <v>351</v>
      </c>
      <c r="F32" s="96">
        <v>351</v>
      </c>
    </row>
    <row r="33" spans="1:6" x14ac:dyDescent="0.15">
      <c r="A33" s="2" t="s">
        <v>118</v>
      </c>
      <c r="B33" s="393" t="s">
        <v>100</v>
      </c>
      <c r="C33" s="393"/>
      <c r="D33" s="97">
        <f>SUM(D24:D32)</f>
        <v>1545</v>
      </c>
      <c r="E33" s="97">
        <f>SUM(E24:E32)</f>
        <v>6349</v>
      </c>
      <c r="F33" s="97">
        <f>SUM(F24:F32)</f>
        <v>6377</v>
      </c>
    </row>
    <row r="34" spans="1:6" x14ac:dyDescent="0.15"/>
    <row r="35" spans="1:6" ht="16" x14ac:dyDescent="0.2">
      <c r="B35" s="23" t="s">
        <v>101</v>
      </c>
    </row>
    <row r="36" spans="1:6" x14ac:dyDescent="0.15">
      <c r="A36" s="2" t="s">
        <v>119</v>
      </c>
      <c r="B36" s="3" t="s">
        <v>1022</v>
      </c>
      <c r="F36" s="24"/>
    </row>
    <row r="37" spans="1:6" x14ac:dyDescent="0.15">
      <c r="A37" s="2" t="s">
        <v>119</v>
      </c>
      <c r="B37" s="10" t="s">
        <v>102</v>
      </c>
      <c r="C37" s="98"/>
      <c r="F37" s="24"/>
    </row>
    <row r="38" spans="1:6" x14ac:dyDescent="0.15">
      <c r="A38" s="2" t="s">
        <v>119</v>
      </c>
      <c r="B38" s="10" t="s">
        <v>103</v>
      </c>
      <c r="C38" s="98"/>
      <c r="F38" s="24"/>
    </row>
    <row r="39" spans="1:6" x14ac:dyDescent="0.15">
      <c r="A39" s="2" t="s">
        <v>119</v>
      </c>
      <c r="B39" s="10" t="s">
        <v>104</v>
      </c>
      <c r="C39" s="98">
        <v>1558</v>
      </c>
      <c r="F39" s="24"/>
    </row>
    <row r="40" spans="1:6" x14ac:dyDescent="0.15">
      <c r="A40" s="2" t="s">
        <v>119</v>
      </c>
      <c r="B40" s="10" t="s">
        <v>694</v>
      </c>
      <c r="C40" s="98">
        <v>6</v>
      </c>
      <c r="F40" s="24"/>
    </row>
    <row r="41" spans="1:6" x14ac:dyDescent="0.15">
      <c r="A41" s="2" t="s">
        <v>119</v>
      </c>
      <c r="B41" s="10" t="s">
        <v>105</v>
      </c>
      <c r="C41" s="98">
        <v>780</v>
      </c>
      <c r="F41" s="24"/>
    </row>
    <row r="42" spans="1:6" x14ac:dyDescent="0.15">
      <c r="A42" s="2" t="s">
        <v>119</v>
      </c>
      <c r="B42" s="10" t="s">
        <v>106</v>
      </c>
      <c r="C42" s="98">
        <v>1</v>
      </c>
      <c r="F42" s="24"/>
    </row>
    <row r="43" spans="1:6" ht="28" x14ac:dyDescent="0.15">
      <c r="A43" s="2" t="s">
        <v>119</v>
      </c>
      <c r="B43" s="225" t="s">
        <v>553</v>
      </c>
      <c r="C43" s="98">
        <v>94</v>
      </c>
      <c r="F43" s="24"/>
    </row>
    <row r="44" spans="1:6" ht="28" x14ac:dyDescent="0.15">
      <c r="A44" s="2" t="s">
        <v>119</v>
      </c>
      <c r="B44" s="225" t="s">
        <v>554</v>
      </c>
      <c r="C44" s="98">
        <v>187</v>
      </c>
      <c r="F44" s="24"/>
    </row>
    <row r="45" spans="1:6" x14ac:dyDescent="0.15">
      <c r="A45" s="2" t="s">
        <v>119</v>
      </c>
      <c r="B45" s="10" t="s">
        <v>555</v>
      </c>
      <c r="C45" s="98"/>
      <c r="F45" s="24"/>
    </row>
    <row r="46" spans="1:6" x14ac:dyDescent="0.15"/>
    <row r="47" spans="1:6" ht="16" x14ac:dyDescent="0.15">
      <c r="B47" s="25"/>
      <c r="C47" s="4"/>
      <c r="D47" s="4"/>
      <c r="E47" s="4"/>
      <c r="F47" s="4"/>
    </row>
    <row r="48" spans="1:6" ht="17" x14ac:dyDescent="0.15">
      <c r="B48" s="25" t="s">
        <v>107</v>
      </c>
      <c r="C48" s="4"/>
      <c r="D48" s="4"/>
      <c r="E48" s="4"/>
      <c r="F48" s="4"/>
    </row>
    <row r="49" spans="1:256" ht="54.75" customHeight="1" x14ac:dyDescent="0.15">
      <c r="B49" s="394" t="s">
        <v>993</v>
      </c>
      <c r="C49" s="394"/>
      <c r="D49" s="394"/>
      <c r="E49" s="394"/>
      <c r="F49" s="394"/>
    </row>
    <row r="50" spans="1:256" ht="54.75" customHeight="1" x14ac:dyDescent="0.15">
      <c r="B50" s="370" t="s">
        <v>994</v>
      </c>
      <c r="C50" s="370"/>
      <c r="D50" s="4"/>
      <c r="E50" s="4"/>
      <c r="F50" s="4"/>
    </row>
    <row r="51" spans="1:256" s="162" customFormat="1" ht="54.75" customHeight="1" x14ac:dyDescent="0.15">
      <c r="A51" s="1"/>
      <c r="B51" s="413" t="s">
        <v>1049</v>
      </c>
      <c r="C51" s="413"/>
      <c r="D51" s="413"/>
      <c r="E51" s="413"/>
      <c r="F51" s="413"/>
      <c r="G51" s="413"/>
      <c r="H51" s="413"/>
      <c r="I51" s="413"/>
      <c r="J51" s="413"/>
      <c r="K51" s="413"/>
      <c r="L51" s="413"/>
      <c r="M51" s="413"/>
      <c r="N51" s="413"/>
      <c r="O51" s="413"/>
      <c r="P51" s="413"/>
      <c r="Q51" s="413"/>
      <c r="R51" s="413"/>
      <c r="S51" s="413"/>
      <c r="T51" s="413"/>
      <c r="U51" s="413"/>
      <c r="V51" s="413"/>
      <c r="W51" s="413"/>
      <c r="X51" s="413"/>
      <c r="Y51" s="413"/>
      <c r="Z51" s="413"/>
      <c r="AA51" s="413"/>
      <c r="AB51" s="413"/>
      <c r="AC51" s="413"/>
      <c r="AD51" s="413"/>
      <c r="AE51" s="413"/>
      <c r="AF51" s="413"/>
      <c r="AG51" s="413"/>
      <c r="AH51" s="413"/>
      <c r="AI51" s="413"/>
      <c r="AJ51" s="413"/>
      <c r="AK51" s="413"/>
      <c r="AL51" s="413"/>
      <c r="AM51" s="413"/>
      <c r="AN51" s="413"/>
      <c r="AO51" s="413"/>
      <c r="AP51" s="413"/>
      <c r="AQ51" s="413"/>
      <c r="AR51" s="413"/>
      <c r="AS51" s="413"/>
      <c r="AT51" s="413"/>
      <c r="AU51" s="413"/>
      <c r="AV51" s="413"/>
      <c r="AW51" s="413"/>
      <c r="AX51" s="413"/>
      <c r="AY51" s="413"/>
      <c r="AZ51" s="413"/>
      <c r="BA51" s="413"/>
      <c r="BB51" s="413"/>
      <c r="BC51" s="413"/>
      <c r="BD51" s="413"/>
      <c r="BE51" s="413"/>
      <c r="BF51" s="413"/>
      <c r="BG51" s="413"/>
      <c r="BH51" s="413"/>
      <c r="BI51" s="413"/>
      <c r="BJ51" s="413"/>
      <c r="BK51" s="413"/>
      <c r="BL51" s="413"/>
      <c r="BM51" s="413"/>
      <c r="BN51" s="413"/>
      <c r="BO51" s="413"/>
      <c r="BP51" s="413"/>
      <c r="BQ51" s="413"/>
      <c r="BR51" s="413"/>
      <c r="BS51" s="413"/>
      <c r="BT51" s="413"/>
      <c r="BU51" s="413"/>
      <c r="BV51" s="413"/>
      <c r="BW51" s="413"/>
      <c r="BX51" s="413"/>
      <c r="BY51" s="413"/>
      <c r="BZ51" s="413"/>
      <c r="CA51" s="413"/>
      <c r="CB51" s="413"/>
      <c r="CC51" s="413"/>
      <c r="CD51" s="413"/>
      <c r="CE51" s="413"/>
      <c r="CF51" s="413"/>
      <c r="CG51" s="413"/>
      <c r="CH51" s="413"/>
      <c r="CI51" s="413"/>
      <c r="CJ51" s="413"/>
      <c r="CK51" s="413"/>
      <c r="CL51" s="413"/>
      <c r="CM51" s="413"/>
      <c r="CN51" s="413"/>
      <c r="CO51" s="413"/>
      <c r="CP51" s="413"/>
      <c r="CQ51" s="413"/>
      <c r="CR51" s="413"/>
      <c r="CS51" s="413"/>
      <c r="CT51" s="413"/>
      <c r="CU51" s="413"/>
      <c r="CV51" s="413"/>
      <c r="CW51" s="413"/>
      <c r="CX51" s="413"/>
      <c r="CY51" s="413"/>
      <c r="CZ51" s="413"/>
      <c r="DA51" s="413"/>
      <c r="DB51" s="413"/>
      <c r="DC51" s="413"/>
      <c r="DD51" s="413"/>
      <c r="DE51" s="413"/>
      <c r="DF51" s="413"/>
      <c r="DG51" s="413"/>
      <c r="DH51" s="413"/>
      <c r="DI51" s="413"/>
      <c r="DJ51" s="413"/>
      <c r="DK51" s="413"/>
      <c r="DL51" s="413"/>
      <c r="DM51" s="413"/>
      <c r="DN51" s="413"/>
      <c r="DO51" s="413"/>
      <c r="DP51" s="413"/>
      <c r="DQ51" s="413"/>
      <c r="DR51" s="413"/>
      <c r="DS51" s="413"/>
      <c r="DT51" s="413"/>
      <c r="DU51" s="413"/>
      <c r="DV51" s="413"/>
      <c r="DW51" s="413"/>
      <c r="DX51" s="413"/>
      <c r="DY51" s="413"/>
      <c r="DZ51" s="413"/>
      <c r="EA51" s="413"/>
      <c r="EB51" s="413"/>
      <c r="EC51" s="413"/>
      <c r="ED51" s="413"/>
      <c r="EE51" s="413"/>
      <c r="EF51" s="413"/>
      <c r="EG51" s="413"/>
      <c r="EH51" s="413"/>
      <c r="EI51" s="413"/>
      <c r="EJ51" s="413"/>
      <c r="EK51" s="413"/>
      <c r="EL51" s="413"/>
      <c r="EM51" s="413"/>
      <c r="EN51" s="413"/>
      <c r="EO51" s="413"/>
      <c r="EP51" s="413"/>
      <c r="EQ51" s="413"/>
      <c r="ER51" s="413"/>
      <c r="ES51" s="413"/>
      <c r="ET51" s="413"/>
      <c r="EU51" s="413"/>
      <c r="EV51" s="413"/>
      <c r="EW51" s="413"/>
      <c r="EX51" s="413"/>
      <c r="EY51" s="413"/>
      <c r="EZ51" s="413"/>
      <c r="FA51" s="413"/>
      <c r="FB51" s="413"/>
      <c r="FC51" s="413"/>
      <c r="FD51" s="413"/>
      <c r="FE51" s="413"/>
      <c r="FF51" s="413"/>
      <c r="FG51" s="413"/>
      <c r="FH51" s="413"/>
      <c r="FI51" s="413"/>
      <c r="FJ51" s="413"/>
      <c r="FK51" s="413"/>
      <c r="FL51" s="413"/>
      <c r="FM51" s="413"/>
      <c r="FN51" s="413"/>
      <c r="FO51" s="413"/>
      <c r="FP51" s="413"/>
      <c r="FQ51" s="413"/>
      <c r="FR51" s="413"/>
      <c r="FS51" s="413"/>
      <c r="FT51" s="413"/>
      <c r="FU51" s="413"/>
      <c r="FV51" s="413"/>
      <c r="FW51" s="413"/>
      <c r="FX51" s="413"/>
      <c r="FY51" s="413"/>
      <c r="FZ51" s="413"/>
      <c r="GA51" s="413"/>
      <c r="GB51" s="413"/>
      <c r="GC51" s="413"/>
      <c r="GD51" s="413"/>
      <c r="GE51" s="413"/>
      <c r="GF51" s="413"/>
      <c r="GG51" s="413"/>
      <c r="GH51" s="413"/>
      <c r="GI51" s="413"/>
      <c r="GJ51" s="413"/>
      <c r="GK51" s="413"/>
      <c r="GL51" s="413"/>
      <c r="GM51" s="413"/>
      <c r="GN51" s="413"/>
      <c r="GO51" s="413"/>
      <c r="GP51" s="413"/>
      <c r="GQ51" s="413"/>
      <c r="GR51" s="413"/>
      <c r="GS51" s="413"/>
      <c r="GT51" s="413"/>
      <c r="GU51" s="413"/>
      <c r="GV51" s="413"/>
      <c r="GW51" s="413"/>
      <c r="GX51" s="413"/>
      <c r="GY51" s="413"/>
      <c r="GZ51" s="413"/>
      <c r="HA51" s="413"/>
      <c r="HB51" s="413"/>
      <c r="HC51" s="413"/>
      <c r="HD51" s="413"/>
      <c r="HE51" s="413"/>
      <c r="HF51" s="413"/>
      <c r="HG51" s="413"/>
      <c r="HH51" s="413"/>
      <c r="HI51" s="413"/>
      <c r="HJ51" s="413"/>
      <c r="HK51" s="413"/>
      <c r="HL51" s="413"/>
      <c r="HM51" s="413"/>
      <c r="HN51" s="413"/>
      <c r="HO51" s="413"/>
      <c r="HP51" s="413"/>
      <c r="HQ51" s="413"/>
      <c r="HR51" s="413"/>
      <c r="HS51" s="413"/>
      <c r="HT51" s="413"/>
      <c r="HU51" s="413"/>
      <c r="HV51" s="413"/>
      <c r="HW51" s="413"/>
      <c r="HX51" s="413"/>
      <c r="HY51" s="413"/>
      <c r="HZ51" s="413"/>
      <c r="IA51" s="413"/>
      <c r="IB51" s="413"/>
      <c r="IC51" s="413"/>
      <c r="ID51" s="413"/>
      <c r="IE51" s="413"/>
      <c r="IF51" s="413"/>
      <c r="IG51" s="413"/>
      <c r="IH51" s="413"/>
      <c r="II51" s="413"/>
      <c r="IJ51" s="413"/>
      <c r="IK51" s="413"/>
      <c r="IL51" s="413"/>
      <c r="IM51" s="413"/>
      <c r="IN51" s="413"/>
      <c r="IO51" s="413"/>
      <c r="IP51" s="413"/>
      <c r="IQ51" s="413"/>
      <c r="IR51" s="413"/>
      <c r="IS51" s="413"/>
      <c r="IT51" s="413"/>
      <c r="IU51" s="413"/>
      <c r="IV51" s="413"/>
    </row>
    <row r="52" spans="1:256" s="162" customFormat="1" ht="54.75" customHeight="1" x14ac:dyDescent="0.15">
      <c r="A52" s="1"/>
      <c r="B52" s="413"/>
      <c r="C52" s="413"/>
      <c r="D52" s="413"/>
      <c r="E52" s="413"/>
      <c r="F52" s="413"/>
      <c r="G52" s="413"/>
      <c r="H52" s="413"/>
      <c r="I52" s="413"/>
      <c r="J52" s="413"/>
      <c r="K52" s="413"/>
      <c r="L52" s="413"/>
      <c r="M52" s="413"/>
      <c r="N52" s="413"/>
      <c r="O52" s="413"/>
      <c r="P52" s="413"/>
      <c r="Q52" s="413"/>
      <c r="R52" s="413"/>
      <c r="S52" s="413"/>
      <c r="T52" s="413"/>
      <c r="U52" s="413"/>
      <c r="V52" s="413"/>
      <c r="W52" s="413"/>
      <c r="X52" s="413"/>
      <c r="Y52" s="413"/>
      <c r="Z52" s="413"/>
      <c r="AA52" s="413"/>
      <c r="AB52" s="413"/>
      <c r="AC52" s="413"/>
      <c r="AD52" s="413"/>
      <c r="AE52" s="413"/>
      <c r="AF52" s="413"/>
      <c r="AG52" s="413"/>
      <c r="AH52" s="413"/>
      <c r="AI52" s="413"/>
      <c r="AJ52" s="413"/>
      <c r="AK52" s="413"/>
      <c r="AL52" s="413"/>
      <c r="AM52" s="413"/>
      <c r="AN52" s="413"/>
      <c r="AO52" s="413"/>
      <c r="AP52" s="413"/>
      <c r="AQ52" s="413"/>
      <c r="AR52" s="413"/>
      <c r="AS52" s="413"/>
      <c r="AT52" s="413"/>
      <c r="AU52" s="413"/>
      <c r="AV52" s="413"/>
      <c r="AW52" s="413"/>
      <c r="AX52" s="413"/>
      <c r="AY52" s="413"/>
      <c r="AZ52" s="413"/>
      <c r="BA52" s="413"/>
      <c r="BB52" s="413"/>
      <c r="BC52" s="413"/>
      <c r="BD52" s="413"/>
      <c r="BE52" s="413"/>
      <c r="BF52" s="413"/>
      <c r="BG52" s="413"/>
      <c r="BH52" s="413"/>
      <c r="BI52" s="413"/>
      <c r="BJ52" s="413"/>
      <c r="BK52" s="413"/>
      <c r="BL52" s="413"/>
      <c r="BM52" s="413"/>
      <c r="BN52" s="413"/>
      <c r="BO52" s="413"/>
      <c r="BP52" s="413"/>
      <c r="BQ52" s="413"/>
      <c r="BR52" s="413"/>
      <c r="BS52" s="413"/>
      <c r="BT52" s="413"/>
      <c r="BU52" s="413"/>
      <c r="BV52" s="413"/>
      <c r="BW52" s="413"/>
      <c r="BX52" s="413"/>
      <c r="BY52" s="413"/>
      <c r="BZ52" s="413"/>
      <c r="CA52" s="413"/>
      <c r="CB52" s="413"/>
      <c r="CC52" s="413"/>
      <c r="CD52" s="413"/>
      <c r="CE52" s="413"/>
      <c r="CF52" s="413"/>
      <c r="CG52" s="413"/>
      <c r="CH52" s="413"/>
      <c r="CI52" s="413"/>
      <c r="CJ52" s="413"/>
      <c r="CK52" s="413"/>
      <c r="CL52" s="413"/>
      <c r="CM52" s="413"/>
      <c r="CN52" s="413"/>
      <c r="CO52" s="413"/>
      <c r="CP52" s="413"/>
      <c r="CQ52" s="413"/>
      <c r="CR52" s="413"/>
      <c r="CS52" s="413"/>
      <c r="CT52" s="413"/>
      <c r="CU52" s="413"/>
      <c r="CV52" s="413"/>
      <c r="CW52" s="413"/>
      <c r="CX52" s="413"/>
      <c r="CY52" s="413"/>
      <c r="CZ52" s="413"/>
      <c r="DA52" s="413"/>
      <c r="DB52" s="413"/>
      <c r="DC52" s="413"/>
      <c r="DD52" s="413"/>
      <c r="DE52" s="413"/>
      <c r="DF52" s="413"/>
      <c r="DG52" s="413"/>
      <c r="DH52" s="413"/>
      <c r="DI52" s="413"/>
      <c r="DJ52" s="413"/>
      <c r="DK52" s="413"/>
      <c r="DL52" s="413"/>
      <c r="DM52" s="413"/>
      <c r="DN52" s="413"/>
      <c r="DO52" s="413"/>
      <c r="DP52" s="413"/>
      <c r="DQ52" s="413"/>
      <c r="DR52" s="413"/>
      <c r="DS52" s="413"/>
      <c r="DT52" s="413"/>
      <c r="DU52" s="413"/>
      <c r="DV52" s="413"/>
      <c r="DW52" s="413"/>
      <c r="DX52" s="413"/>
      <c r="DY52" s="413"/>
      <c r="DZ52" s="413"/>
      <c r="EA52" s="413"/>
      <c r="EB52" s="413"/>
      <c r="EC52" s="413"/>
      <c r="ED52" s="413"/>
      <c r="EE52" s="413"/>
      <c r="EF52" s="413"/>
      <c r="EG52" s="413"/>
      <c r="EH52" s="413"/>
      <c r="EI52" s="413"/>
      <c r="EJ52" s="413"/>
      <c r="EK52" s="413"/>
      <c r="EL52" s="413"/>
      <c r="EM52" s="413"/>
      <c r="EN52" s="413"/>
      <c r="EO52" s="413"/>
      <c r="EP52" s="413"/>
      <c r="EQ52" s="413"/>
      <c r="ER52" s="413"/>
      <c r="ES52" s="413"/>
      <c r="ET52" s="413"/>
      <c r="EU52" s="413"/>
      <c r="EV52" s="413"/>
      <c r="EW52" s="413"/>
      <c r="EX52" s="413"/>
      <c r="EY52" s="413"/>
      <c r="EZ52" s="413"/>
      <c r="FA52" s="413"/>
      <c r="FB52" s="413"/>
      <c r="FC52" s="413"/>
      <c r="FD52" s="413"/>
      <c r="FE52" s="413"/>
      <c r="FF52" s="413"/>
      <c r="FG52" s="413"/>
      <c r="FH52" s="413"/>
      <c r="FI52" s="413"/>
      <c r="FJ52" s="413"/>
      <c r="FK52" s="413"/>
      <c r="FL52" s="413"/>
      <c r="FM52" s="413"/>
      <c r="FN52" s="413"/>
      <c r="FO52" s="413"/>
      <c r="FP52" s="413"/>
      <c r="FQ52" s="413"/>
      <c r="FR52" s="413"/>
      <c r="FS52" s="413"/>
      <c r="FT52" s="413"/>
      <c r="FU52" s="413"/>
      <c r="FV52" s="413"/>
      <c r="FW52" s="413"/>
      <c r="FX52" s="413"/>
      <c r="FY52" s="413"/>
      <c r="FZ52" s="413"/>
      <c r="GA52" s="413"/>
      <c r="GB52" s="413"/>
      <c r="GC52" s="413"/>
      <c r="GD52" s="413"/>
      <c r="GE52" s="413"/>
      <c r="GF52" s="413"/>
      <c r="GG52" s="413"/>
      <c r="GH52" s="413"/>
      <c r="GI52" s="413"/>
      <c r="GJ52" s="413"/>
      <c r="GK52" s="413"/>
      <c r="GL52" s="413"/>
      <c r="GM52" s="413"/>
      <c r="GN52" s="413"/>
      <c r="GO52" s="413"/>
      <c r="GP52" s="413"/>
      <c r="GQ52" s="413"/>
      <c r="GR52" s="413"/>
      <c r="GS52" s="413"/>
      <c r="GT52" s="413"/>
      <c r="GU52" s="413"/>
      <c r="GV52" s="413"/>
      <c r="GW52" s="413"/>
      <c r="GX52" s="413"/>
      <c r="GY52" s="413"/>
      <c r="GZ52" s="413"/>
      <c r="HA52" s="413"/>
      <c r="HB52" s="413"/>
      <c r="HC52" s="413"/>
      <c r="HD52" s="413"/>
      <c r="HE52" s="413"/>
      <c r="HF52" s="413"/>
      <c r="HG52" s="413"/>
      <c r="HH52" s="413"/>
      <c r="HI52" s="413"/>
      <c r="HJ52" s="413"/>
      <c r="HK52" s="413"/>
      <c r="HL52" s="413"/>
      <c r="HM52" s="413"/>
      <c r="HN52" s="413"/>
      <c r="HO52" s="413"/>
      <c r="HP52" s="413"/>
      <c r="HQ52" s="413"/>
      <c r="HR52" s="413"/>
      <c r="HS52" s="413"/>
      <c r="HT52" s="413"/>
      <c r="HU52" s="413"/>
      <c r="HV52" s="413"/>
      <c r="HW52" s="413"/>
      <c r="HX52" s="413"/>
      <c r="HY52" s="413"/>
      <c r="HZ52" s="413"/>
      <c r="IA52" s="413"/>
      <c r="IB52" s="413"/>
      <c r="IC52" s="413"/>
      <c r="ID52" s="413"/>
      <c r="IE52" s="413"/>
      <c r="IF52" s="413"/>
      <c r="IG52" s="413"/>
      <c r="IH52" s="413"/>
      <c r="II52" s="413"/>
      <c r="IJ52" s="413"/>
      <c r="IK52" s="413"/>
      <c r="IL52" s="413"/>
      <c r="IM52" s="413"/>
      <c r="IN52" s="413"/>
      <c r="IO52" s="413"/>
      <c r="IP52" s="413"/>
      <c r="IQ52" s="413"/>
      <c r="IR52" s="413"/>
      <c r="IS52" s="413"/>
      <c r="IT52" s="413"/>
      <c r="IU52" s="413"/>
      <c r="IV52" s="413"/>
    </row>
    <row r="53" spans="1:256" s="162" customFormat="1" ht="54.75" customHeight="1" x14ac:dyDescent="0.15">
      <c r="A53" s="1"/>
      <c r="B53" s="413"/>
      <c r="C53" s="413"/>
      <c r="D53" s="413"/>
      <c r="E53" s="413"/>
      <c r="F53" s="413"/>
      <c r="G53" s="413"/>
      <c r="H53" s="413"/>
      <c r="I53" s="413"/>
      <c r="J53" s="413"/>
      <c r="K53" s="413"/>
      <c r="L53" s="413"/>
      <c r="M53" s="413"/>
      <c r="N53" s="413"/>
      <c r="O53" s="413"/>
      <c r="P53" s="413"/>
      <c r="Q53" s="413"/>
      <c r="R53" s="413"/>
      <c r="S53" s="413"/>
      <c r="T53" s="413"/>
      <c r="U53" s="413"/>
      <c r="V53" s="413"/>
      <c r="W53" s="413"/>
      <c r="X53" s="413"/>
      <c r="Y53" s="413"/>
      <c r="Z53" s="413"/>
      <c r="AA53" s="413"/>
      <c r="AB53" s="413"/>
      <c r="AC53" s="413"/>
      <c r="AD53" s="413"/>
      <c r="AE53" s="413"/>
      <c r="AF53" s="413"/>
      <c r="AG53" s="413"/>
      <c r="AH53" s="413"/>
      <c r="AI53" s="413"/>
      <c r="AJ53" s="413"/>
      <c r="AK53" s="413"/>
      <c r="AL53" s="413"/>
      <c r="AM53" s="413"/>
      <c r="AN53" s="413"/>
      <c r="AO53" s="413"/>
      <c r="AP53" s="413"/>
      <c r="AQ53" s="413"/>
      <c r="AR53" s="413"/>
      <c r="AS53" s="413"/>
      <c r="AT53" s="413"/>
      <c r="AU53" s="413"/>
      <c r="AV53" s="413"/>
      <c r="AW53" s="413"/>
      <c r="AX53" s="413"/>
      <c r="AY53" s="413"/>
      <c r="AZ53" s="413"/>
      <c r="BA53" s="413"/>
      <c r="BB53" s="413"/>
      <c r="BC53" s="413"/>
      <c r="BD53" s="413"/>
      <c r="BE53" s="413"/>
      <c r="BF53" s="413"/>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3"/>
      <c r="CJ53" s="413"/>
      <c r="CK53" s="413"/>
      <c r="CL53" s="413"/>
      <c r="CM53" s="413"/>
      <c r="CN53" s="413"/>
      <c r="CO53" s="413"/>
      <c r="CP53" s="413"/>
      <c r="CQ53" s="413"/>
      <c r="CR53" s="413"/>
      <c r="CS53" s="413"/>
      <c r="CT53" s="413"/>
      <c r="CU53" s="413"/>
      <c r="CV53" s="413"/>
      <c r="CW53" s="413"/>
      <c r="CX53" s="413"/>
      <c r="CY53" s="413"/>
      <c r="CZ53" s="413"/>
      <c r="DA53" s="413"/>
      <c r="DB53" s="413"/>
      <c r="DC53" s="413"/>
      <c r="DD53" s="413"/>
      <c r="DE53" s="413"/>
      <c r="DF53" s="413"/>
      <c r="DG53" s="413"/>
      <c r="DH53" s="413"/>
      <c r="DI53" s="413"/>
      <c r="DJ53" s="413"/>
      <c r="DK53" s="413"/>
      <c r="DL53" s="413"/>
      <c r="DM53" s="413"/>
      <c r="DN53" s="413"/>
      <c r="DO53" s="413"/>
      <c r="DP53" s="413"/>
      <c r="DQ53" s="413"/>
      <c r="DR53" s="413"/>
      <c r="DS53" s="413"/>
      <c r="DT53" s="413"/>
      <c r="DU53" s="413"/>
      <c r="DV53" s="413"/>
      <c r="DW53" s="413"/>
      <c r="DX53" s="413"/>
      <c r="DY53" s="413"/>
      <c r="DZ53" s="413"/>
      <c r="EA53" s="413"/>
      <c r="EB53" s="413"/>
      <c r="EC53" s="413"/>
      <c r="ED53" s="413"/>
      <c r="EE53" s="413"/>
      <c r="EF53" s="413"/>
      <c r="EG53" s="413"/>
      <c r="EH53" s="413"/>
      <c r="EI53" s="413"/>
      <c r="EJ53" s="413"/>
      <c r="EK53" s="413"/>
      <c r="EL53" s="413"/>
      <c r="EM53" s="413"/>
      <c r="EN53" s="413"/>
      <c r="EO53" s="413"/>
      <c r="EP53" s="413"/>
      <c r="EQ53" s="413"/>
      <c r="ER53" s="413"/>
      <c r="ES53" s="413"/>
      <c r="ET53" s="413"/>
      <c r="EU53" s="413"/>
      <c r="EV53" s="413"/>
      <c r="EW53" s="413"/>
      <c r="EX53" s="413"/>
      <c r="EY53" s="413"/>
      <c r="EZ53" s="413"/>
      <c r="FA53" s="413"/>
      <c r="FB53" s="413"/>
      <c r="FC53" s="413"/>
      <c r="FD53" s="413"/>
      <c r="FE53" s="413"/>
      <c r="FF53" s="413"/>
      <c r="FG53" s="413"/>
      <c r="FH53" s="413"/>
      <c r="FI53" s="413"/>
      <c r="FJ53" s="413"/>
      <c r="FK53" s="413"/>
      <c r="FL53" s="413"/>
      <c r="FM53" s="413"/>
      <c r="FN53" s="413"/>
      <c r="FO53" s="413"/>
      <c r="FP53" s="413"/>
      <c r="FQ53" s="413"/>
      <c r="FR53" s="413"/>
      <c r="FS53" s="413"/>
      <c r="FT53" s="413"/>
      <c r="FU53" s="413"/>
      <c r="FV53" s="413"/>
      <c r="FW53" s="413"/>
      <c r="FX53" s="413"/>
      <c r="FY53" s="413"/>
      <c r="FZ53" s="413"/>
      <c r="GA53" s="413"/>
      <c r="GB53" s="413"/>
      <c r="GC53" s="413"/>
      <c r="GD53" s="413"/>
      <c r="GE53" s="413"/>
      <c r="GF53" s="413"/>
      <c r="GG53" s="413"/>
      <c r="GH53" s="413"/>
      <c r="GI53" s="413"/>
      <c r="GJ53" s="413"/>
      <c r="GK53" s="413"/>
      <c r="GL53" s="413"/>
      <c r="GM53" s="413"/>
      <c r="GN53" s="413"/>
      <c r="GO53" s="413"/>
      <c r="GP53" s="413"/>
      <c r="GQ53" s="413"/>
      <c r="GR53" s="413"/>
      <c r="GS53" s="413"/>
      <c r="GT53" s="413"/>
      <c r="GU53" s="413"/>
      <c r="GV53" s="413"/>
      <c r="GW53" s="413"/>
      <c r="GX53" s="413"/>
      <c r="GY53" s="413"/>
      <c r="GZ53" s="413"/>
      <c r="HA53" s="413"/>
      <c r="HB53" s="413"/>
      <c r="HC53" s="413"/>
      <c r="HD53" s="413"/>
      <c r="HE53" s="413"/>
      <c r="HF53" s="413"/>
      <c r="HG53" s="413"/>
      <c r="HH53" s="413"/>
      <c r="HI53" s="413"/>
      <c r="HJ53" s="413"/>
      <c r="HK53" s="413"/>
      <c r="HL53" s="413"/>
      <c r="HM53" s="413"/>
      <c r="HN53" s="413"/>
      <c r="HO53" s="413"/>
      <c r="HP53" s="413"/>
      <c r="HQ53" s="413"/>
      <c r="HR53" s="413"/>
      <c r="HS53" s="413"/>
      <c r="HT53" s="413"/>
      <c r="HU53" s="413"/>
      <c r="HV53" s="413"/>
      <c r="HW53" s="413"/>
      <c r="HX53" s="413"/>
      <c r="HY53" s="413"/>
      <c r="HZ53" s="413"/>
      <c r="IA53" s="413"/>
      <c r="IB53" s="413"/>
      <c r="IC53" s="413"/>
      <c r="ID53" s="413"/>
      <c r="IE53" s="413"/>
      <c r="IF53" s="413"/>
      <c r="IG53" s="413"/>
      <c r="IH53" s="413"/>
      <c r="II53" s="413"/>
      <c r="IJ53" s="413"/>
      <c r="IK53" s="413"/>
      <c r="IL53" s="413"/>
      <c r="IM53" s="413"/>
      <c r="IN53" s="413"/>
      <c r="IO53" s="413"/>
      <c r="IP53" s="413"/>
      <c r="IQ53" s="413"/>
      <c r="IR53" s="413"/>
      <c r="IS53" s="413"/>
      <c r="IT53" s="413"/>
      <c r="IU53" s="413"/>
      <c r="IV53" s="413"/>
    </row>
    <row r="54" spans="1:256" s="162" customFormat="1" ht="54.75" customHeight="1" x14ac:dyDescent="0.15">
      <c r="A54" s="1"/>
      <c r="B54" s="404" t="s">
        <v>1104</v>
      </c>
      <c r="C54" s="404"/>
      <c r="D54" s="404"/>
      <c r="E54" s="404"/>
      <c r="F54" s="404"/>
    </row>
    <row r="55" spans="1:256" s="162" customFormat="1" ht="54.75" customHeight="1" x14ac:dyDescent="0.15">
      <c r="A55" s="1"/>
      <c r="B55" s="414"/>
      <c r="C55" s="405" t="s">
        <v>1000</v>
      </c>
      <c r="D55" s="405" t="s">
        <v>1003</v>
      </c>
      <c r="E55" s="405" t="s">
        <v>1001</v>
      </c>
      <c r="F55" s="405" t="s">
        <v>1002</v>
      </c>
    </row>
    <row r="56" spans="1:256" s="162" customFormat="1" ht="54.75" customHeight="1" x14ac:dyDescent="0.15">
      <c r="A56" s="1"/>
      <c r="B56" s="415"/>
      <c r="C56" s="406"/>
      <c r="D56" s="406"/>
      <c r="E56" s="406"/>
      <c r="F56" s="406"/>
    </row>
    <row r="57" spans="1:256" s="162" customFormat="1" ht="54.75" customHeight="1" x14ac:dyDescent="0.15">
      <c r="A57" s="82" t="s">
        <v>1012</v>
      </c>
      <c r="B57" s="274" t="s">
        <v>1050</v>
      </c>
      <c r="C57" s="273">
        <v>163</v>
      </c>
      <c r="D57" s="273">
        <v>193</v>
      </c>
      <c r="E57" s="273">
        <v>1109</v>
      </c>
      <c r="F57" s="273">
        <f t="shared" ref="F57:F62" si="0">SUM(C57:E57)</f>
        <v>1465</v>
      </c>
    </row>
    <row r="58" spans="1:256" s="162" customFormat="1" ht="54.75" customHeight="1" x14ac:dyDescent="0.15">
      <c r="A58" s="82" t="s">
        <v>1013</v>
      </c>
      <c r="B58" s="277" t="s">
        <v>1051</v>
      </c>
      <c r="C58" s="273">
        <v>0</v>
      </c>
      <c r="D58" s="273">
        <v>0</v>
      </c>
      <c r="E58" s="273">
        <v>2</v>
      </c>
      <c r="F58" s="273">
        <f t="shared" si="0"/>
        <v>2</v>
      </c>
    </row>
    <row r="59" spans="1:256" s="162" customFormat="1" ht="54.75" customHeight="1" x14ac:dyDescent="0.15">
      <c r="A59" s="82" t="s">
        <v>1014</v>
      </c>
      <c r="B59" s="274" t="s">
        <v>1052</v>
      </c>
      <c r="C59" s="273">
        <v>163</v>
      </c>
      <c r="D59" s="273">
        <v>193</v>
      </c>
      <c r="E59" s="273">
        <v>1107</v>
      </c>
      <c r="F59" s="273">
        <f t="shared" si="0"/>
        <v>1463</v>
      </c>
    </row>
    <row r="60" spans="1:256" s="162" customFormat="1" ht="54.75" customHeight="1" x14ac:dyDescent="0.15">
      <c r="A60" s="82" t="s">
        <v>1015</v>
      </c>
      <c r="B60" s="276" t="s">
        <v>1053</v>
      </c>
      <c r="C60" s="273">
        <v>131</v>
      </c>
      <c r="D60" s="273">
        <v>165</v>
      </c>
      <c r="E60" s="273">
        <v>950</v>
      </c>
      <c r="F60" s="273">
        <f t="shared" si="0"/>
        <v>1246</v>
      </c>
    </row>
    <row r="61" spans="1:256" s="162" customFormat="1" ht="54.75" customHeight="1" x14ac:dyDescent="0.15">
      <c r="A61" s="82" t="s">
        <v>1016</v>
      </c>
      <c r="B61" s="275" t="s">
        <v>1054</v>
      </c>
      <c r="C61" s="273">
        <v>12</v>
      </c>
      <c r="D61" s="273">
        <v>9</v>
      </c>
      <c r="E61" s="273">
        <v>58</v>
      </c>
      <c r="F61" s="273">
        <f t="shared" si="0"/>
        <v>79</v>
      </c>
    </row>
    <row r="62" spans="1:256" s="162" customFormat="1" ht="54.75" customHeight="1" x14ac:dyDescent="0.15">
      <c r="A62" s="82" t="s">
        <v>1017</v>
      </c>
      <c r="B62" s="275" t="s">
        <v>1055</v>
      </c>
      <c r="C62" s="273">
        <v>0</v>
      </c>
      <c r="D62" s="273">
        <v>2</v>
      </c>
      <c r="E62" s="273">
        <v>6</v>
      </c>
      <c r="F62" s="273">
        <f t="shared" si="0"/>
        <v>8</v>
      </c>
    </row>
    <row r="63" spans="1:256" s="162" customFormat="1" ht="54.75" customHeight="1" x14ac:dyDescent="0.15">
      <c r="A63" s="82" t="s">
        <v>1018</v>
      </c>
      <c r="B63" s="276" t="s">
        <v>1004</v>
      </c>
      <c r="C63" s="273">
        <f>SUM(C60:C62)</f>
        <v>143</v>
      </c>
      <c r="D63" s="273">
        <f>SUM(D60:D62)</f>
        <v>176</v>
      </c>
      <c r="E63" s="273">
        <f>SUM(E60:E62)</f>
        <v>1014</v>
      </c>
      <c r="F63" s="273">
        <f>SUM(F60:F62)</f>
        <v>1333</v>
      </c>
    </row>
    <row r="64" spans="1:256" s="162" customFormat="1" ht="54.75" customHeight="1" x14ac:dyDescent="0.15">
      <c r="A64" s="82" t="s">
        <v>1019</v>
      </c>
      <c r="B64" s="276" t="s">
        <v>1056</v>
      </c>
      <c r="C64" s="366">
        <f>C63/C59</f>
        <v>0.87730061349693256</v>
      </c>
      <c r="D64" s="366">
        <f>D63/D59</f>
        <v>0.91191709844559588</v>
      </c>
      <c r="E64" s="366">
        <f>E63/E59</f>
        <v>0.9159891598915989</v>
      </c>
      <c r="F64" s="366">
        <f>F63/F59</f>
        <v>0.91114149008885847</v>
      </c>
    </row>
    <row r="65" spans="1:6" s="162" customFormat="1" ht="54.75" customHeight="1" x14ac:dyDescent="0.15">
      <c r="A65" s="1"/>
      <c r="B65" s="418" t="s">
        <v>999</v>
      </c>
      <c r="C65" s="419"/>
      <c r="D65" s="419"/>
      <c r="E65" s="419"/>
      <c r="F65" s="419"/>
    </row>
    <row r="66" spans="1:6" s="162" customFormat="1" ht="54.75" customHeight="1" x14ac:dyDescent="0.15">
      <c r="A66" s="1"/>
      <c r="B66" s="416"/>
      <c r="C66" s="417" t="s">
        <v>1000</v>
      </c>
      <c r="D66" s="417" t="s">
        <v>1003</v>
      </c>
      <c r="E66" s="417" t="s">
        <v>1001</v>
      </c>
      <c r="F66" s="417" t="s">
        <v>1002</v>
      </c>
    </row>
    <row r="67" spans="1:6" s="162" customFormat="1" ht="54.75" customHeight="1" x14ac:dyDescent="0.15">
      <c r="A67" s="1"/>
      <c r="B67" s="416"/>
      <c r="C67" s="417"/>
      <c r="D67" s="417"/>
      <c r="E67" s="417"/>
      <c r="F67" s="417"/>
    </row>
    <row r="68" spans="1:6" s="162" customFormat="1" ht="54.75" customHeight="1" x14ac:dyDescent="0.15">
      <c r="A68" s="82" t="s">
        <v>1012</v>
      </c>
      <c r="B68" s="278" t="s">
        <v>1005</v>
      </c>
      <c r="C68" s="35">
        <v>131</v>
      </c>
      <c r="D68" s="35">
        <v>200</v>
      </c>
      <c r="E68" s="35">
        <v>1154</v>
      </c>
      <c r="F68" s="120">
        <f t="shared" ref="F68:F74" si="1">SUM(C68:E68)</f>
        <v>1485</v>
      </c>
    </row>
    <row r="69" spans="1:6" s="162" customFormat="1" ht="54.75" customHeight="1" x14ac:dyDescent="0.15">
      <c r="A69" s="82" t="s">
        <v>1013</v>
      </c>
      <c r="B69" s="279" t="s">
        <v>1006</v>
      </c>
      <c r="C69" s="35">
        <v>1</v>
      </c>
      <c r="D69" s="35">
        <v>1</v>
      </c>
      <c r="E69" s="35">
        <v>2</v>
      </c>
      <c r="F69" s="120">
        <f t="shared" si="1"/>
        <v>4</v>
      </c>
    </row>
    <row r="70" spans="1:6" s="162" customFormat="1" ht="54.75" customHeight="1" x14ac:dyDescent="0.15">
      <c r="A70" s="82" t="s">
        <v>1014</v>
      </c>
      <c r="B70" s="278" t="s">
        <v>1007</v>
      </c>
      <c r="C70" s="120">
        <f>(C68-C69)</f>
        <v>130</v>
      </c>
      <c r="D70" s="120">
        <f>(D68-D69)</f>
        <v>199</v>
      </c>
      <c r="E70" s="120">
        <f>(E68-E69)</f>
        <v>1152</v>
      </c>
      <c r="F70" s="120">
        <f t="shared" si="1"/>
        <v>1481</v>
      </c>
    </row>
    <row r="71" spans="1:6" s="162" customFormat="1" ht="54.75" customHeight="1" x14ac:dyDescent="0.15">
      <c r="A71" s="82" t="s">
        <v>1015</v>
      </c>
      <c r="B71" s="278" t="s">
        <v>1008</v>
      </c>
      <c r="C71" s="35">
        <v>109</v>
      </c>
      <c r="D71" s="35">
        <v>168</v>
      </c>
      <c r="E71" s="35">
        <v>983</v>
      </c>
      <c r="F71" s="120">
        <f t="shared" si="1"/>
        <v>1260</v>
      </c>
    </row>
    <row r="72" spans="1:6" s="162" customFormat="1" ht="54.75" customHeight="1" x14ac:dyDescent="0.15">
      <c r="A72" s="82" t="s">
        <v>1016</v>
      </c>
      <c r="B72" s="278" t="s">
        <v>1009</v>
      </c>
      <c r="C72" s="35">
        <v>7</v>
      </c>
      <c r="D72" s="35">
        <v>15</v>
      </c>
      <c r="E72" s="35">
        <v>65</v>
      </c>
      <c r="F72" s="120">
        <f t="shared" si="1"/>
        <v>87</v>
      </c>
    </row>
    <row r="73" spans="1:6" s="162" customFormat="1" ht="54.75" customHeight="1" x14ac:dyDescent="0.15">
      <c r="A73" s="82" t="s">
        <v>1017</v>
      </c>
      <c r="B73" s="275" t="s">
        <v>1010</v>
      </c>
      <c r="C73" s="35">
        <v>0</v>
      </c>
      <c r="D73" s="35">
        <v>3</v>
      </c>
      <c r="E73" s="35">
        <v>14</v>
      </c>
      <c r="F73" s="120">
        <f t="shared" si="1"/>
        <v>17</v>
      </c>
    </row>
    <row r="74" spans="1:6" s="162" customFormat="1" ht="54.75" customHeight="1" x14ac:dyDescent="0.15">
      <c r="A74" s="82" t="s">
        <v>1018</v>
      </c>
      <c r="B74" s="276" t="s">
        <v>1004</v>
      </c>
      <c r="C74" s="120">
        <f>SUM(C71:C73)</f>
        <v>116</v>
      </c>
      <c r="D74" s="120">
        <f>SUM(D71:D73)</f>
        <v>186</v>
      </c>
      <c r="E74" s="120">
        <f>SUM(E71:E73)</f>
        <v>1062</v>
      </c>
      <c r="F74" s="120">
        <f t="shared" si="1"/>
        <v>1364</v>
      </c>
    </row>
    <row r="75" spans="1:6" s="162" customFormat="1" ht="54.75" customHeight="1" x14ac:dyDescent="0.15">
      <c r="A75" s="82" t="s">
        <v>1019</v>
      </c>
      <c r="B75" s="276" t="s">
        <v>1011</v>
      </c>
      <c r="C75" s="282">
        <f>C74/C70</f>
        <v>0.89230769230769236</v>
      </c>
      <c r="D75" s="282">
        <f>D74/D70</f>
        <v>0.9346733668341709</v>
      </c>
      <c r="E75" s="282">
        <f>E74/E70</f>
        <v>0.921875</v>
      </c>
      <c r="F75" s="282">
        <f>F74/F70</f>
        <v>0.92099932478055369</v>
      </c>
    </row>
    <row r="76" spans="1:6" ht="30.75" customHeight="1" x14ac:dyDescent="0.15">
      <c r="B76" s="3" t="s">
        <v>476</v>
      </c>
      <c r="F76" s="99"/>
    </row>
    <row r="77" spans="1:6" ht="14.25" customHeight="1" x14ac:dyDescent="0.15">
      <c r="A77" s="163"/>
      <c r="B77" s="170"/>
      <c r="C77" s="170"/>
      <c r="D77" s="170"/>
      <c r="E77" s="170"/>
      <c r="F77" s="171"/>
    </row>
    <row r="78" spans="1:6" ht="27" customHeight="1" x14ac:dyDescent="0.15">
      <c r="A78" s="163"/>
      <c r="B78" s="398" t="s">
        <v>1057</v>
      </c>
      <c r="C78" s="398"/>
      <c r="D78" s="398"/>
      <c r="E78" s="398"/>
      <c r="F78" s="171"/>
    </row>
    <row r="79" spans="1:6" ht="12.75" customHeight="1" x14ac:dyDescent="0.15">
      <c r="A79" s="163"/>
      <c r="B79" s="170"/>
      <c r="C79" s="170"/>
      <c r="D79" s="170"/>
      <c r="E79" s="170"/>
      <c r="F79" s="171"/>
    </row>
    <row r="80" spans="1:6" x14ac:dyDescent="0.15">
      <c r="A80" s="163"/>
      <c r="B80" s="172" t="s">
        <v>1058</v>
      </c>
      <c r="C80" s="170"/>
      <c r="D80" s="170"/>
      <c r="E80" s="170"/>
      <c r="F80" s="171"/>
    </row>
    <row r="81" spans="1:6" s="170" customFormat="1" ht="17.25" customHeight="1" x14ac:dyDescent="0.15">
      <c r="A81" s="2" t="s">
        <v>109</v>
      </c>
      <c r="B81" s="381" t="s">
        <v>1059</v>
      </c>
      <c r="C81" s="396"/>
      <c r="D81" s="396"/>
      <c r="E81" s="397"/>
      <c r="F81" s="98"/>
    </row>
    <row r="82" spans="1:6" s="170" customFormat="1" ht="57" customHeight="1" x14ac:dyDescent="0.15">
      <c r="A82" s="2" t="s">
        <v>362</v>
      </c>
      <c r="B82" s="381" t="s">
        <v>1060</v>
      </c>
      <c r="C82" s="396"/>
      <c r="D82" s="396"/>
      <c r="E82" s="397"/>
      <c r="F82" s="98"/>
    </row>
    <row r="83" spans="1:6" s="170" customFormat="1" ht="30.75" customHeight="1" x14ac:dyDescent="0.15">
      <c r="A83" s="2" t="s">
        <v>363</v>
      </c>
      <c r="B83" s="381" t="s">
        <v>1061</v>
      </c>
      <c r="C83" s="396"/>
      <c r="D83" s="396"/>
      <c r="E83" s="397"/>
      <c r="F83" s="98">
        <f>F81-F82</f>
        <v>0</v>
      </c>
    </row>
    <row r="84" spans="1:6" s="170" customFormat="1" ht="23.25" customHeight="1" x14ac:dyDescent="0.15">
      <c r="A84" s="2" t="s">
        <v>364</v>
      </c>
      <c r="B84" s="389" t="s">
        <v>371</v>
      </c>
      <c r="C84" s="390"/>
      <c r="D84" s="390"/>
      <c r="E84" s="391"/>
      <c r="F84" s="98"/>
    </row>
    <row r="85" spans="1:6" s="170" customFormat="1" ht="21.75" customHeight="1" x14ac:dyDescent="0.15">
      <c r="A85" s="2" t="s">
        <v>365</v>
      </c>
      <c r="B85" s="389" t="s">
        <v>372</v>
      </c>
      <c r="C85" s="390"/>
      <c r="D85" s="390"/>
      <c r="E85" s="391"/>
      <c r="F85" s="98"/>
    </row>
    <row r="86" spans="1:6" s="170" customFormat="1" ht="24.75" customHeight="1" x14ac:dyDescent="0.15">
      <c r="A86" s="2" t="s">
        <v>366</v>
      </c>
      <c r="B86" s="389" t="s">
        <v>373</v>
      </c>
      <c r="C86" s="390"/>
      <c r="D86" s="390"/>
      <c r="E86" s="391"/>
      <c r="F86" s="98"/>
    </row>
    <row r="87" spans="1:6" s="170" customFormat="1" ht="30" customHeight="1" x14ac:dyDescent="0.15">
      <c r="A87" s="2" t="s">
        <v>367</v>
      </c>
      <c r="B87" s="389" t="s">
        <v>374</v>
      </c>
      <c r="C87" s="390"/>
      <c r="D87" s="390"/>
      <c r="E87" s="391"/>
      <c r="F87" s="98"/>
    </row>
    <row r="88" spans="1:6" s="170" customFormat="1" ht="12.75" customHeight="1" x14ac:dyDescent="0.15">
      <c r="A88" s="2" t="s">
        <v>368</v>
      </c>
      <c r="B88" s="389" t="s">
        <v>375</v>
      </c>
      <c r="C88" s="390"/>
      <c r="D88" s="390"/>
      <c r="E88" s="391"/>
      <c r="F88" s="98"/>
    </row>
    <row r="89" spans="1:6" s="170" customFormat="1" ht="12.75" customHeight="1" x14ac:dyDescent="0.15">
      <c r="A89" s="2" t="s">
        <v>369</v>
      </c>
      <c r="B89" s="389" t="s">
        <v>376</v>
      </c>
      <c r="C89" s="390"/>
      <c r="D89" s="390"/>
      <c r="E89" s="391"/>
      <c r="F89" s="98"/>
    </row>
    <row r="90" spans="1:6" s="170" customFormat="1" ht="12.75" customHeight="1" x14ac:dyDescent="0.15">
      <c r="A90" s="2" t="s">
        <v>370</v>
      </c>
      <c r="B90" s="389" t="s">
        <v>377</v>
      </c>
      <c r="C90" s="390"/>
      <c r="D90" s="390"/>
      <c r="E90" s="391"/>
      <c r="F90" s="98"/>
    </row>
    <row r="91" spans="1:6" s="170" customFormat="1" ht="25.5" customHeight="1" x14ac:dyDescent="0.15">
      <c r="A91" s="2"/>
      <c r="B91" s="6"/>
      <c r="C91" s="6"/>
      <c r="D91" s="6"/>
      <c r="E91" s="6"/>
      <c r="F91" s="99"/>
    </row>
    <row r="92" spans="1:6" s="170" customFormat="1" x14ac:dyDescent="0.15">
      <c r="A92" s="163"/>
      <c r="B92" s="172" t="s">
        <v>995</v>
      </c>
      <c r="F92" s="171"/>
    </row>
    <row r="93" spans="1:6" s="170" customFormat="1" ht="18.75" customHeight="1" x14ac:dyDescent="0.15">
      <c r="A93" s="2" t="s">
        <v>109</v>
      </c>
      <c r="B93" s="381" t="s">
        <v>996</v>
      </c>
      <c r="C93" s="396"/>
      <c r="D93" s="396"/>
      <c r="E93" s="397"/>
      <c r="F93" s="98"/>
    </row>
    <row r="94" spans="1:6" s="170" customFormat="1" ht="53.25" customHeight="1" x14ac:dyDescent="0.15">
      <c r="A94" s="2" t="s">
        <v>362</v>
      </c>
      <c r="B94" s="381" t="s">
        <v>997</v>
      </c>
      <c r="C94" s="396"/>
      <c r="D94" s="396"/>
      <c r="E94" s="397"/>
      <c r="F94" s="98"/>
    </row>
    <row r="95" spans="1:6" s="170" customFormat="1" ht="30" customHeight="1" x14ac:dyDescent="0.15">
      <c r="A95" s="2" t="s">
        <v>363</v>
      </c>
      <c r="B95" s="381" t="s">
        <v>998</v>
      </c>
      <c r="C95" s="396"/>
      <c r="D95" s="396"/>
      <c r="E95" s="397"/>
      <c r="F95" s="98">
        <f>F93-F94</f>
        <v>0</v>
      </c>
    </row>
    <row r="96" spans="1:6" s="170" customFormat="1" ht="12.75" customHeight="1" x14ac:dyDescent="0.15">
      <c r="A96" s="2" t="s">
        <v>364</v>
      </c>
      <c r="B96" s="389" t="s">
        <v>371</v>
      </c>
      <c r="C96" s="390"/>
      <c r="D96" s="390"/>
      <c r="E96" s="391"/>
      <c r="F96" s="98"/>
    </row>
    <row r="97" spans="1:6" ht="12.75" customHeight="1" x14ac:dyDescent="0.15">
      <c r="A97" s="2" t="s">
        <v>365</v>
      </c>
      <c r="B97" s="389" t="s">
        <v>372</v>
      </c>
      <c r="C97" s="390"/>
      <c r="D97" s="390"/>
      <c r="E97" s="391"/>
      <c r="F97" s="98"/>
    </row>
    <row r="98" spans="1:6" ht="23.25" customHeight="1" x14ac:dyDescent="0.15">
      <c r="A98" s="2" t="s">
        <v>366</v>
      </c>
      <c r="B98" s="389" t="s">
        <v>373</v>
      </c>
      <c r="C98" s="390"/>
      <c r="D98" s="390"/>
      <c r="E98" s="391"/>
      <c r="F98" s="98"/>
    </row>
    <row r="99" spans="1:6" ht="27.75" customHeight="1" x14ac:dyDescent="0.15">
      <c r="A99" s="2" t="s">
        <v>367</v>
      </c>
      <c r="B99" s="389" t="s">
        <v>374</v>
      </c>
      <c r="C99" s="390"/>
      <c r="D99" s="390"/>
      <c r="E99" s="391"/>
      <c r="F99" s="98"/>
    </row>
    <row r="100" spans="1:6" ht="12.75" customHeight="1" x14ac:dyDescent="0.15">
      <c r="A100" s="2" t="s">
        <v>368</v>
      </c>
      <c r="B100" s="389" t="s">
        <v>375</v>
      </c>
      <c r="C100" s="390"/>
      <c r="D100" s="390"/>
      <c r="E100" s="391"/>
      <c r="F100" s="98"/>
    </row>
    <row r="101" spans="1:6" ht="12.75" customHeight="1" x14ac:dyDescent="0.15">
      <c r="A101" s="2" t="s">
        <v>369</v>
      </c>
      <c r="B101" s="389" t="s">
        <v>376</v>
      </c>
      <c r="C101" s="390"/>
      <c r="D101" s="390"/>
      <c r="E101" s="391"/>
      <c r="F101" s="98"/>
    </row>
    <row r="102" spans="1:6" ht="12.75" customHeight="1" x14ac:dyDescent="0.15">
      <c r="A102" s="2" t="s">
        <v>370</v>
      </c>
      <c r="B102" s="389" t="s">
        <v>377</v>
      </c>
      <c r="C102" s="390"/>
      <c r="D102" s="390"/>
      <c r="E102" s="391"/>
      <c r="F102" s="98"/>
    </row>
    <row r="103" spans="1:6" ht="24.75" customHeight="1" x14ac:dyDescent="0.15"/>
    <row r="104" spans="1:6" x14ac:dyDescent="0.15">
      <c r="B104" s="3" t="s">
        <v>108</v>
      </c>
    </row>
    <row r="105" spans="1:6" ht="78.75" customHeight="1" x14ac:dyDescent="0.15">
      <c r="B105" s="395" t="s">
        <v>1062</v>
      </c>
      <c r="C105" s="378"/>
      <c r="D105" s="378"/>
      <c r="E105" s="378"/>
      <c r="F105" s="378"/>
    </row>
    <row r="106" spans="1:6" ht="59.25" customHeight="1" x14ac:dyDescent="0.15">
      <c r="A106" s="2" t="s">
        <v>378</v>
      </c>
      <c r="B106" s="388" t="s">
        <v>1063</v>
      </c>
      <c r="C106" s="376"/>
      <c r="D106" s="376"/>
      <c r="E106" s="376"/>
      <c r="F106" s="176">
        <v>0.95</v>
      </c>
    </row>
    <row r="107" spans="1:6" x14ac:dyDescent="0.15"/>
    <row r="109" spans="1:6" ht="65.25" hidden="1" customHeight="1" x14ac:dyDescent="0.15"/>
    <row r="110" spans="1:6" ht="51.75" hidden="1" customHeight="1" x14ac:dyDescent="0.15"/>
    <row r="111" spans="1:6" x14ac:dyDescent="0.15"/>
    <row r="112" spans="1:6" x14ac:dyDescent="0.15"/>
    <row r="113" x14ac:dyDescent="0.15"/>
    <row r="114" x14ac:dyDescent="0.15"/>
    <row r="115" x14ac:dyDescent="0.15"/>
    <row r="116" x14ac:dyDescent="0.15"/>
    <row r="117" x14ac:dyDescent="0.15"/>
    <row r="118" x14ac:dyDescent="0.15"/>
    <row r="119" x14ac:dyDescent="0.15"/>
    <row r="120" x14ac:dyDescent="0.15"/>
    <row r="121" x14ac:dyDescent="0.15"/>
    <row r="122" x14ac:dyDescent="0.15"/>
    <row r="123" x14ac:dyDescent="0.15"/>
    <row r="124" x14ac:dyDescent="0.15"/>
    <row r="125" x14ac:dyDescent="0.15"/>
    <row r="126" x14ac:dyDescent="0.15"/>
    <row r="127" x14ac:dyDescent="0.15"/>
    <row r="128" x14ac:dyDescent="0.15"/>
    <row r="129" x14ac:dyDescent="0.15"/>
    <row r="130" x14ac:dyDescent="0.15"/>
    <row r="131" x14ac:dyDescent="0.15"/>
    <row r="132" x14ac:dyDescent="0.15"/>
    <row r="133" x14ac:dyDescent="0.15"/>
    <row r="134" x14ac:dyDescent="0.15"/>
    <row r="135" x14ac:dyDescent="0.15"/>
    <row r="136" x14ac:dyDescent="0.15"/>
    <row r="137" x14ac:dyDescent="0.15"/>
    <row r="138" x14ac:dyDescent="0.15"/>
    <row r="139" x14ac:dyDescent="0.15"/>
    <row r="140" x14ac:dyDescent="0.15"/>
    <row r="141" x14ac:dyDescent="0.15"/>
  </sheetData>
  <mergeCells count="57">
    <mergeCell ref="B51:IV53"/>
    <mergeCell ref="B50:C50"/>
    <mergeCell ref="B86:E86"/>
    <mergeCell ref="B87:E87"/>
    <mergeCell ref="B88:E88"/>
    <mergeCell ref="E55:E56"/>
    <mergeCell ref="F55:F56"/>
    <mergeCell ref="B55:B56"/>
    <mergeCell ref="B66:B67"/>
    <mergeCell ref="C66:C67"/>
    <mergeCell ref="D66:D67"/>
    <mergeCell ref="E66:E67"/>
    <mergeCell ref="F66:F67"/>
    <mergeCell ref="B65:F65"/>
    <mergeCell ref="B89:E89"/>
    <mergeCell ref="B54:F54"/>
    <mergeCell ref="C55:C56"/>
    <mergeCell ref="D55:D56"/>
    <mergeCell ref="A1:F1"/>
    <mergeCell ref="B3:F3"/>
    <mergeCell ref="C4:D4"/>
    <mergeCell ref="E4:F4"/>
    <mergeCell ref="B18:E18"/>
    <mergeCell ref="B19:E19"/>
    <mergeCell ref="B20:E20"/>
    <mergeCell ref="B22:F22"/>
    <mergeCell ref="B23:C23"/>
    <mergeCell ref="B24:C24"/>
    <mergeCell ref="B26:C26"/>
    <mergeCell ref="B28:C28"/>
    <mergeCell ref="B25:C25"/>
    <mergeCell ref="B27:C27"/>
    <mergeCell ref="B29:C29"/>
    <mergeCell ref="B30:C30"/>
    <mergeCell ref="B31:C31"/>
    <mergeCell ref="B32:C32"/>
    <mergeCell ref="B33:C33"/>
    <mergeCell ref="B49:F49"/>
    <mergeCell ref="B105:F105"/>
    <mergeCell ref="B93:E93"/>
    <mergeCell ref="B78:E78"/>
    <mergeCell ref="B81:E81"/>
    <mergeCell ref="B94:E94"/>
    <mergeCell ref="B95:E95"/>
    <mergeCell ref="B96:E96"/>
    <mergeCell ref="B97:E97"/>
    <mergeCell ref="B82:E82"/>
    <mergeCell ref="B83:E83"/>
    <mergeCell ref="B84:E84"/>
    <mergeCell ref="B85:E85"/>
    <mergeCell ref="B90:E90"/>
    <mergeCell ref="B106:E106"/>
    <mergeCell ref="B98:E98"/>
    <mergeCell ref="B99:E99"/>
    <mergeCell ref="B100:E100"/>
    <mergeCell ref="B101:E101"/>
    <mergeCell ref="B102:E102"/>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5"/>
  <sheetViews>
    <sheetView showGridLines="0" showRowColHeaders="0" tabSelected="1" showRuler="0" view="pageLayout" topLeftCell="A257" zoomScaleNormal="100" workbookViewId="0">
      <selection activeCell="F257" sqref="F257"/>
    </sheetView>
  </sheetViews>
  <sheetFormatPr baseColWidth="10" defaultColWidth="0" defaultRowHeight="13" zeroHeight="1" x14ac:dyDescent="0.15"/>
  <cols>
    <col min="1" max="1" width="4.5" style="1" customWidth="1"/>
    <col min="2" max="2" width="27" customWidth="1"/>
    <col min="3" max="6" width="14.6640625" customWidth="1"/>
    <col min="7" max="7" width="8.5" customWidth="1"/>
    <col min="8" max="8" width="0.6640625" customWidth="1"/>
  </cols>
  <sheetData>
    <row r="1" spans="1:6" ht="18" x14ac:dyDescent="0.15">
      <c r="A1" s="377" t="s">
        <v>379</v>
      </c>
      <c r="B1" s="452"/>
      <c r="C1" s="452"/>
      <c r="D1" s="452"/>
      <c r="E1" s="452"/>
      <c r="F1" s="452"/>
    </row>
    <row r="2" spans="1:6" ht="16" x14ac:dyDescent="0.2">
      <c r="B2" s="23" t="s">
        <v>380</v>
      </c>
    </row>
    <row r="3" spans="1:6" x14ac:dyDescent="0.15">
      <c r="A3" s="420" t="s">
        <v>615</v>
      </c>
      <c r="B3" s="422" t="s">
        <v>1023</v>
      </c>
      <c r="C3" s="423"/>
      <c r="D3" s="423"/>
      <c r="E3" s="423"/>
      <c r="F3" s="423"/>
    </row>
    <row r="4" spans="1:6" ht="93" customHeight="1" x14ac:dyDescent="0.15">
      <c r="A4" s="421"/>
      <c r="B4" s="423"/>
      <c r="C4" s="423"/>
      <c r="D4" s="423"/>
      <c r="E4" s="423"/>
      <c r="F4" s="423"/>
    </row>
    <row r="5" spans="1:6" x14ac:dyDescent="0.15">
      <c r="A5" s="2" t="s">
        <v>615</v>
      </c>
      <c r="B5" s="381" t="s">
        <v>300</v>
      </c>
      <c r="C5" s="396"/>
      <c r="D5" s="397"/>
      <c r="E5" s="252">
        <v>5654</v>
      </c>
    </row>
    <row r="6" spans="1:6" x14ac:dyDescent="0.15">
      <c r="A6" s="2" t="s">
        <v>615</v>
      </c>
      <c r="B6" s="427" t="s">
        <v>301</v>
      </c>
      <c r="C6" s="428"/>
      <c r="D6" s="400"/>
      <c r="E6" s="8">
        <v>8990</v>
      </c>
    </row>
    <row r="7" spans="1:6" x14ac:dyDescent="0.15">
      <c r="A7" s="2"/>
      <c r="C7" s="41"/>
      <c r="D7" s="41"/>
    </row>
    <row r="8" spans="1:6" x14ac:dyDescent="0.15">
      <c r="A8" s="2" t="s">
        <v>615</v>
      </c>
      <c r="B8" s="427" t="s">
        <v>302</v>
      </c>
      <c r="C8" s="428"/>
      <c r="D8" s="400"/>
      <c r="E8" s="8">
        <v>2392</v>
      </c>
    </row>
    <row r="9" spans="1:6" x14ac:dyDescent="0.15">
      <c r="A9" s="2" t="s">
        <v>615</v>
      </c>
      <c r="B9" s="427" t="s">
        <v>747</v>
      </c>
      <c r="C9" s="428"/>
      <c r="D9" s="400"/>
      <c r="E9" s="8">
        <v>3014</v>
      </c>
    </row>
    <row r="10" spans="1:6" x14ac:dyDescent="0.15">
      <c r="A10" s="2"/>
      <c r="C10" s="29"/>
      <c r="D10" s="29"/>
    </row>
    <row r="11" spans="1:6" x14ac:dyDescent="0.15">
      <c r="A11" s="2" t="s">
        <v>615</v>
      </c>
      <c r="B11" s="427" t="s">
        <v>737</v>
      </c>
      <c r="C11" s="428"/>
      <c r="D11" s="400"/>
      <c r="E11" s="8">
        <v>648</v>
      </c>
    </row>
    <row r="12" spans="1:6" x14ac:dyDescent="0.15">
      <c r="A12" s="2" t="s">
        <v>615</v>
      </c>
      <c r="B12" s="427" t="s">
        <v>738</v>
      </c>
      <c r="C12" s="428"/>
      <c r="D12" s="400"/>
      <c r="E12" s="8">
        <v>0</v>
      </c>
    </row>
    <row r="13" spans="1:6" x14ac:dyDescent="0.15">
      <c r="A13" s="2"/>
      <c r="C13" s="29"/>
      <c r="D13" s="29"/>
    </row>
    <row r="14" spans="1:6" x14ac:dyDescent="0.15">
      <c r="A14" s="2" t="s">
        <v>615</v>
      </c>
      <c r="B14" s="399" t="s">
        <v>739</v>
      </c>
      <c r="C14" s="428"/>
      <c r="D14" s="400"/>
      <c r="E14" s="8">
        <v>897</v>
      </c>
    </row>
    <row r="15" spans="1:6" x14ac:dyDescent="0.15">
      <c r="A15" s="2" t="s">
        <v>615</v>
      </c>
      <c r="B15" s="427" t="s">
        <v>740</v>
      </c>
      <c r="C15" s="428"/>
      <c r="D15" s="400"/>
      <c r="E15" s="8">
        <v>0</v>
      </c>
    </row>
    <row r="16" spans="1:6" x14ac:dyDescent="0.15"/>
    <row r="17" spans="1:6" ht="29.25" customHeight="1" x14ac:dyDescent="0.15">
      <c r="A17" s="2" t="s">
        <v>616</v>
      </c>
      <c r="B17" s="422" t="s">
        <v>741</v>
      </c>
      <c r="C17" s="378"/>
      <c r="D17" s="378"/>
      <c r="E17" s="378"/>
      <c r="F17" s="371"/>
    </row>
    <row r="18" spans="1:6" x14ac:dyDescent="0.15">
      <c r="A18" s="2"/>
      <c r="B18" s="453"/>
      <c r="C18" s="454"/>
      <c r="D18" s="454"/>
      <c r="E18" s="32" t="s">
        <v>498</v>
      </c>
      <c r="F18" s="32" t="s">
        <v>499</v>
      </c>
    </row>
    <row r="19" spans="1:6" x14ac:dyDescent="0.15">
      <c r="A19" s="2" t="s">
        <v>616</v>
      </c>
      <c r="B19" s="435" t="s">
        <v>381</v>
      </c>
      <c r="C19" s="435"/>
      <c r="D19" s="435"/>
      <c r="E19" s="246" t="s">
        <v>1086</v>
      </c>
      <c r="F19" s="32"/>
    </row>
    <row r="20" spans="1:6" x14ac:dyDescent="0.15">
      <c r="A20" s="2" t="s">
        <v>616</v>
      </c>
      <c r="B20" s="455" t="s">
        <v>1024</v>
      </c>
      <c r="C20" s="385"/>
      <c r="D20" s="385"/>
      <c r="E20" s="40"/>
      <c r="F20" s="29"/>
    </row>
    <row r="21" spans="1:6" x14ac:dyDescent="0.15">
      <c r="A21" s="2" t="s">
        <v>616</v>
      </c>
      <c r="B21" s="456" t="s">
        <v>965</v>
      </c>
      <c r="C21" s="457"/>
      <c r="D21" s="458"/>
      <c r="E21" s="8">
        <v>4133</v>
      </c>
      <c r="F21" s="29"/>
    </row>
    <row r="22" spans="1:6" x14ac:dyDescent="0.15">
      <c r="A22" s="2" t="s">
        <v>616</v>
      </c>
      <c r="B22" s="435" t="s">
        <v>445</v>
      </c>
      <c r="C22" s="435"/>
      <c r="D22" s="435"/>
      <c r="E22" s="8">
        <v>2172</v>
      </c>
      <c r="F22" s="29"/>
    </row>
    <row r="23" spans="1:6" x14ac:dyDescent="0.15">
      <c r="A23" s="2" t="s">
        <v>616</v>
      </c>
      <c r="B23" s="435" t="s">
        <v>446</v>
      </c>
      <c r="C23" s="435"/>
      <c r="D23" s="435"/>
      <c r="E23" s="8">
        <v>94</v>
      </c>
    </row>
    <row r="24" spans="1:6" x14ac:dyDescent="0.15">
      <c r="A24" s="2"/>
      <c r="B24" s="453"/>
      <c r="C24" s="454"/>
      <c r="D24" s="454"/>
      <c r="E24" s="32" t="s">
        <v>498</v>
      </c>
      <c r="F24" s="32" t="s">
        <v>499</v>
      </c>
    </row>
    <row r="25" spans="1:6" x14ac:dyDescent="0.15">
      <c r="A25" s="2" t="s">
        <v>616</v>
      </c>
      <c r="B25" s="433" t="s">
        <v>649</v>
      </c>
      <c r="C25" s="435"/>
      <c r="D25" s="435"/>
      <c r="E25" s="246"/>
      <c r="F25" s="246" t="s">
        <v>1086</v>
      </c>
    </row>
    <row r="26" spans="1:6" x14ac:dyDescent="0.15">
      <c r="A26" s="2" t="s">
        <v>616</v>
      </c>
      <c r="B26" s="433" t="s">
        <v>650</v>
      </c>
      <c r="C26" s="434"/>
      <c r="D26" s="435"/>
      <c r="E26" s="246"/>
      <c r="F26" s="32"/>
    </row>
    <row r="27" spans="1:6" x14ac:dyDescent="0.15">
      <c r="A27" s="2" t="s">
        <v>616</v>
      </c>
      <c r="B27" s="433" t="s">
        <v>651</v>
      </c>
      <c r="C27" s="434"/>
      <c r="D27" s="435"/>
      <c r="E27" s="246"/>
      <c r="F27" s="32"/>
    </row>
    <row r="28" spans="1:6" x14ac:dyDescent="0.15"/>
    <row r="29" spans="1:6" ht="16" x14ac:dyDescent="0.2">
      <c r="A29" s="45"/>
      <c r="B29" s="23" t="s">
        <v>382</v>
      </c>
    </row>
    <row r="30" spans="1:6" x14ac:dyDescent="0.15">
      <c r="A30" s="2" t="s">
        <v>614</v>
      </c>
      <c r="B30" s="3" t="s">
        <v>695</v>
      </c>
    </row>
    <row r="31" spans="1:6" ht="25.5" customHeight="1" x14ac:dyDescent="0.15">
      <c r="A31" s="2" t="s">
        <v>614</v>
      </c>
      <c r="B31" s="376" t="s">
        <v>383</v>
      </c>
      <c r="C31" s="376"/>
      <c r="D31" s="246"/>
      <c r="F31" s="29"/>
    </row>
    <row r="32" spans="1:6" ht="24.75" customHeight="1" x14ac:dyDescent="0.15">
      <c r="A32" s="2" t="s">
        <v>614</v>
      </c>
      <c r="B32" s="372" t="s">
        <v>447</v>
      </c>
      <c r="C32" s="376"/>
      <c r="D32" s="246"/>
      <c r="F32" s="29"/>
    </row>
    <row r="33" spans="1:6" ht="12.75" customHeight="1" x14ac:dyDescent="0.15">
      <c r="A33" s="2" t="s">
        <v>614</v>
      </c>
      <c r="B33" s="376" t="s">
        <v>448</v>
      </c>
      <c r="C33" s="376"/>
      <c r="D33" s="246" t="s">
        <v>1086</v>
      </c>
      <c r="F33" s="29"/>
    </row>
    <row r="34" spans="1:6" x14ac:dyDescent="0.15"/>
    <row r="35" spans="1:6" ht="29.25" customHeight="1" x14ac:dyDescent="0.15">
      <c r="A35" s="2" t="s">
        <v>617</v>
      </c>
      <c r="B35" s="459" t="s">
        <v>897</v>
      </c>
      <c r="C35" s="459"/>
      <c r="D35" s="459"/>
      <c r="E35" s="459"/>
      <c r="F35" s="371"/>
    </row>
    <row r="36" spans="1:6" x14ac:dyDescent="0.15">
      <c r="A36" s="2" t="s">
        <v>617</v>
      </c>
      <c r="B36" s="376" t="s">
        <v>449</v>
      </c>
      <c r="C36" s="376"/>
      <c r="D36" s="246"/>
      <c r="F36" s="29"/>
    </row>
    <row r="37" spans="1:6" x14ac:dyDescent="0.15">
      <c r="A37" s="2" t="s">
        <v>617</v>
      </c>
      <c r="B37" s="372" t="s">
        <v>450</v>
      </c>
      <c r="C37" s="376"/>
      <c r="D37" s="246" t="s">
        <v>1086</v>
      </c>
      <c r="F37" s="29"/>
    </row>
    <row r="38" spans="1:6" ht="12.75" customHeight="1" x14ac:dyDescent="0.15">
      <c r="A38" s="2" t="s">
        <v>617</v>
      </c>
      <c r="B38" s="376" t="s">
        <v>451</v>
      </c>
      <c r="C38" s="376"/>
      <c r="D38" s="246"/>
      <c r="F38" s="29"/>
    </row>
    <row r="39" spans="1:6" x14ac:dyDescent="0.15"/>
    <row r="40" spans="1:6" ht="54.75" customHeight="1" x14ac:dyDescent="0.15">
      <c r="A40" s="2" t="s">
        <v>618</v>
      </c>
      <c r="B40" s="422" t="s">
        <v>584</v>
      </c>
      <c r="C40" s="395"/>
      <c r="D40" s="395"/>
      <c r="E40" s="395"/>
      <c r="F40" s="371"/>
    </row>
    <row r="41" spans="1:6" ht="26" x14ac:dyDescent="0.15">
      <c r="A41" s="2" t="s">
        <v>618</v>
      </c>
      <c r="B41" s="147"/>
      <c r="C41" s="30" t="s">
        <v>898</v>
      </c>
      <c r="D41" s="31" t="s">
        <v>899</v>
      </c>
      <c r="E41" s="46"/>
    </row>
    <row r="42" spans="1:6" x14ac:dyDescent="0.15">
      <c r="A42" s="2" t="s">
        <v>618</v>
      </c>
      <c r="B42" s="44" t="s">
        <v>900</v>
      </c>
      <c r="C42" s="32"/>
      <c r="D42" s="33"/>
    </row>
    <row r="43" spans="1:6" x14ac:dyDescent="0.15">
      <c r="A43" s="2" t="s">
        <v>618</v>
      </c>
      <c r="B43" s="44" t="s">
        <v>901</v>
      </c>
      <c r="C43" s="32"/>
      <c r="D43" s="33">
        <v>4</v>
      </c>
    </row>
    <row r="44" spans="1:6" x14ac:dyDescent="0.15">
      <c r="A44" s="2" t="s">
        <v>618</v>
      </c>
      <c r="B44" s="44" t="s">
        <v>902</v>
      </c>
      <c r="C44" s="32"/>
      <c r="D44" s="33">
        <v>4</v>
      </c>
    </row>
    <row r="45" spans="1:6" x14ac:dyDescent="0.15">
      <c r="A45" s="2" t="s">
        <v>618</v>
      </c>
      <c r="B45" s="44" t="s">
        <v>903</v>
      </c>
      <c r="C45" s="32"/>
      <c r="D45" s="33">
        <v>4</v>
      </c>
    </row>
    <row r="46" spans="1:6" ht="28" x14ac:dyDescent="0.15">
      <c r="A46" s="2" t="s">
        <v>618</v>
      </c>
      <c r="B46" s="47" t="s">
        <v>696</v>
      </c>
      <c r="C46" s="32"/>
      <c r="D46" s="33">
        <v>3</v>
      </c>
    </row>
    <row r="47" spans="1:6" x14ac:dyDescent="0.15">
      <c r="A47" s="2" t="s">
        <v>618</v>
      </c>
      <c r="B47" s="44" t="s">
        <v>904</v>
      </c>
      <c r="C47" s="32"/>
      <c r="D47" s="33">
        <v>4</v>
      </c>
    </row>
    <row r="48" spans="1:6" x14ac:dyDescent="0.15">
      <c r="A48" s="2" t="s">
        <v>618</v>
      </c>
      <c r="B48" s="44" t="s">
        <v>905</v>
      </c>
      <c r="C48" s="32"/>
      <c r="D48" s="33">
        <v>4</v>
      </c>
    </row>
    <row r="49" spans="1:6" x14ac:dyDescent="0.15">
      <c r="A49" s="2" t="s">
        <v>618</v>
      </c>
      <c r="B49" s="44" t="s">
        <v>906</v>
      </c>
      <c r="C49" s="32"/>
      <c r="D49" s="33"/>
    </row>
    <row r="50" spans="1:6" x14ac:dyDescent="0.15">
      <c r="A50" s="2" t="s">
        <v>618</v>
      </c>
      <c r="B50" s="221" t="s">
        <v>907</v>
      </c>
      <c r="C50" s="32"/>
      <c r="D50" s="33"/>
    </row>
    <row r="51" spans="1:6" x14ac:dyDescent="0.15">
      <c r="A51" s="2" t="s">
        <v>618</v>
      </c>
      <c r="B51" s="77" t="s">
        <v>360</v>
      </c>
      <c r="C51" s="33"/>
      <c r="D51" s="33"/>
    </row>
    <row r="52" spans="1:6" x14ac:dyDescent="0.15">
      <c r="A52" s="2" t="s">
        <v>618</v>
      </c>
      <c r="B52" s="77" t="s">
        <v>361</v>
      </c>
      <c r="C52" s="33"/>
      <c r="D52" s="33"/>
    </row>
    <row r="53" spans="1:6" x14ac:dyDescent="0.15">
      <c r="A53" s="2" t="s">
        <v>618</v>
      </c>
      <c r="B53" s="253" t="s">
        <v>585</v>
      </c>
      <c r="C53" s="32"/>
      <c r="D53" s="33"/>
    </row>
    <row r="54" spans="1:6" x14ac:dyDescent="0.15"/>
    <row r="55" spans="1:6" ht="16" x14ac:dyDescent="0.15">
      <c r="B55" s="34" t="s">
        <v>908</v>
      </c>
    </row>
    <row r="56" spans="1:6" ht="38.25" customHeight="1" x14ac:dyDescent="0.15">
      <c r="A56" s="2" t="s">
        <v>619</v>
      </c>
      <c r="B56" s="431" t="s">
        <v>612</v>
      </c>
      <c r="C56" s="432"/>
      <c r="D56" s="432"/>
      <c r="E56" s="432"/>
      <c r="F56" s="371"/>
    </row>
    <row r="57" spans="1:6" x14ac:dyDescent="0.15">
      <c r="A57" s="2" t="s">
        <v>619</v>
      </c>
      <c r="B57" s="433" t="s">
        <v>613</v>
      </c>
      <c r="C57" s="435"/>
      <c r="D57" s="435"/>
      <c r="E57" s="35"/>
      <c r="F57" s="29"/>
    </row>
    <row r="58" spans="1:6" x14ac:dyDescent="0.15">
      <c r="A58" s="2" t="s">
        <v>619</v>
      </c>
      <c r="B58" s="388" t="s">
        <v>477</v>
      </c>
      <c r="C58" s="376"/>
      <c r="D58" s="376"/>
      <c r="E58" s="125"/>
      <c r="F58" s="29"/>
    </row>
    <row r="59" spans="1:6" x14ac:dyDescent="0.15">
      <c r="A59" s="2" t="s">
        <v>619</v>
      </c>
      <c r="B59" s="388" t="s">
        <v>479</v>
      </c>
      <c r="C59" s="388"/>
      <c r="D59" s="388"/>
      <c r="E59" s="35"/>
      <c r="F59" s="29"/>
    </row>
    <row r="60" spans="1:6" x14ac:dyDescent="0.15">
      <c r="A60" s="2" t="s">
        <v>619</v>
      </c>
      <c r="B60" s="388" t="s">
        <v>478</v>
      </c>
      <c r="C60" s="388"/>
      <c r="D60" s="388"/>
      <c r="E60" s="35"/>
      <c r="F60" s="29"/>
    </row>
    <row r="61" spans="1:6" x14ac:dyDescent="0.15">
      <c r="A61" s="2" t="s">
        <v>619</v>
      </c>
      <c r="B61" s="461" t="s">
        <v>982</v>
      </c>
      <c r="C61" s="462"/>
      <c r="D61" s="462"/>
      <c r="E61" s="179"/>
      <c r="F61" s="29"/>
    </row>
    <row r="62" spans="1:6" x14ac:dyDescent="0.15">
      <c r="B62" s="463"/>
      <c r="C62" s="430"/>
      <c r="D62" s="430"/>
      <c r="E62" s="43"/>
    </row>
    <row r="63" spans="1:6" x14ac:dyDescent="0.15"/>
    <row r="64" spans="1:6" ht="28.5" customHeight="1" x14ac:dyDescent="0.15">
      <c r="A64" s="2" t="s">
        <v>620</v>
      </c>
      <c r="B64" s="429" t="s">
        <v>909</v>
      </c>
      <c r="C64" s="429"/>
      <c r="D64" s="429"/>
      <c r="E64" s="429"/>
      <c r="F64" s="430"/>
    </row>
    <row r="65" spans="1:6" ht="14" x14ac:dyDescent="0.15">
      <c r="A65" s="2" t="s">
        <v>620</v>
      </c>
      <c r="B65" s="86"/>
      <c r="C65" s="35" t="s">
        <v>910</v>
      </c>
      <c r="D65" s="35" t="s">
        <v>911</v>
      </c>
      <c r="E65" s="35" t="s">
        <v>912</v>
      </c>
      <c r="F65" s="35" t="s">
        <v>913</v>
      </c>
    </row>
    <row r="66" spans="1:6" ht="14" x14ac:dyDescent="0.15">
      <c r="A66" s="2" t="s">
        <v>620</v>
      </c>
      <c r="B66" s="70" t="s">
        <v>914</v>
      </c>
      <c r="C66" s="71"/>
      <c r="D66" s="71"/>
      <c r="E66" s="71"/>
      <c r="F66" s="72"/>
    </row>
    <row r="67" spans="1:6" ht="28" x14ac:dyDescent="0.15">
      <c r="A67" s="2" t="s">
        <v>620</v>
      </c>
      <c r="B67" s="215" t="s">
        <v>652</v>
      </c>
      <c r="C67" s="246" t="s">
        <v>1086</v>
      </c>
      <c r="D67" s="246"/>
      <c r="E67" s="246"/>
      <c r="F67" s="32"/>
    </row>
    <row r="68" spans="1:6" x14ac:dyDescent="0.15">
      <c r="A68" s="2" t="s">
        <v>620</v>
      </c>
      <c r="B68" s="36" t="s">
        <v>915</v>
      </c>
      <c r="C68" s="246" t="s">
        <v>1086</v>
      </c>
      <c r="D68" s="32"/>
      <c r="E68" s="32"/>
      <c r="F68" s="32"/>
    </row>
    <row r="69" spans="1:6" x14ac:dyDescent="0.15">
      <c r="A69" s="2" t="s">
        <v>620</v>
      </c>
      <c r="B69" s="216" t="s">
        <v>653</v>
      </c>
      <c r="C69" s="246" t="s">
        <v>1086</v>
      </c>
      <c r="D69" s="32"/>
      <c r="E69" s="32"/>
      <c r="F69" s="32"/>
    </row>
    <row r="70" spans="1:6" x14ac:dyDescent="0.15">
      <c r="A70" s="2" t="s">
        <v>620</v>
      </c>
      <c r="B70" s="36" t="s">
        <v>917</v>
      </c>
      <c r="C70" s="246" t="s">
        <v>1086</v>
      </c>
      <c r="D70" s="32"/>
      <c r="E70" s="32"/>
      <c r="F70" s="32"/>
    </row>
    <row r="71" spans="1:6" x14ac:dyDescent="0.15">
      <c r="A71" s="2" t="s">
        <v>620</v>
      </c>
      <c r="B71" s="36" t="s">
        <v>654</v>
      </c>
      <c r="C71" s="246" t="s">
        <v>1086</v>
      </c>
      <c r="D71" s="32"/>
      <c r="E71" s="32"/>
      <c r="F71" s="32"/>
    </row>
    <row r="72" spans="1:6" x14ac:dyDescent="0.15">
      <c r="A72" s="2" t="s">
        <v>620</v>
      </c>
      <c r="B72" s="36" t="s">
        <v>916</v>
      </c>
      <c r="C72" s="246" t="s">
        <v>1086</v>
      </c>
      <c r="D72" s="32"/>
      <c r="E72" s="32"/>
      <c r="F72" s="32"/>
    </row>
    <row r="73" spans="1:6" ht="14" x14ac:dyDescent="0.15">
      <c r="A73" s="2" t="s">
        <v>620</v>
      </c>
      <c r="B73" s="70" t="s">
        <v>918</v>
      </c>
      <c r="C73" s="71"/>
      <c r="D73" s="71"/>
      <c r="E73" s="71"/>
      <c r="F73" s="72"/>
    </row>
    <row r="74" spans="1:6" x14ac:dyDescent="0.15">
      <c r="A74" s="2" t="s">
        <v>620</v>
      </c>
      <c r="B74" s="36" t="s">
        <v>919</v>
      </c>
      <c r="C74" s="32"/>
      <c r="D74" s="32"/>
      <c r="E74" s="246" t="s">
        <v>1086</v>
      </c>
      <c r="F74" s="32"/>
    </row>
    <row r="75" spans="1:6" x14ac:dyDescent="0.15">
      <c r="A75" s="2" t="s">
        <v>620</v>
      </c>
      <c r="B75" s="36" t="s">
        <v>920</v>
      </c>
      <c r="C75" s="246" t="s">
        <v>1086</v>
      </c>
      <c r="D75" s="32"/>
      <c r="E75" s="32"/>
      <c r="F75" s="32"/>
    </row>
    <row r="76" spans="1:6" x14ac:dyDescent="0.15">
      <c r="A76" s="2" t="s">
        <v>620</v>
      </c>
      <c r="B76" s="36" t="s">
        <v>921</v>
      </c>
      <c r="C76" s="246" t="s">
        <v>1086</v>
      </c>
      <c r="D76" s="32"/>
      <c r="E76" s="32"/>
      <c r="F76" s="32"/>
    </row>
    <row r="77" spans="1:6" x14ac:dyDescent="0.15">
      <c r="A77" s="2" t="s">
        <v>620</v>
      </c>
      <c r="B77" s="36" t="s">
        <v>922</v>
      </c>
      <c r="C77" s="246" t="s">
        <v>1086</v>
      </c>
      <c r="D77" s="32"/>
      <c r="E77" s="32"/>
      <c r="F77" s="32"/>
    </row>
    <row r="78" spans="1:6" x14ac:dyDescent="0.15">
      <c r="A78" s="2" t="s">
        <v>620</v>
      </c>
      <c r="B78" s="36" t="s">
        <v>655</v>
      </c>
      <c r="C78" s="32"/>
      <c r="D78" s="32"/>
      <c r="E78" s="246" t="s">
        <v>1086</v>
      </c>
      <c r="F78" s="32"/>
    </row>
    <row r="79" spans="1:6" x14ac:dyDescent="0.15">
      <c r="A79" s="2" t="s">
        <v>620</v>
      </c>
      <c r="B79" s="36" t="s">
        <v>923</v>
      </c>
      <c r="C79" s="32"/>
      <c r="D79" s="32"/>
      <c r="E79" s="246" t="s">
        <v>1086</v>
      </c>
      <c r="F79" s="32"/>
    </row>
    <row r="80" spans="1:6" x14ac:dyDescent="0.15">
      <c r="A80" s="2" t="s">
        <v>620</v>
      </c>
      <c r="B80" s="36" t="s">
        <v>924</v>
      </c>
      <c r="C80" s="32"/>
      <c r="D80" s="32"/>
      <c r="E80" s="246" t="s">
        <v>1086</v>
      </c>
      <c r="F80" s="32"/>
    </row>
    <row r="81" spans="1:8" x14ac:dyDescent="0.15">
      <c r="A81" s="2" t="s">
        <v>620</v>
      </c>
      <c r="B81" s="36" t="s">
        <v>925</v>
      </c>
      <c r="C81" s="246" t="s">
        <v>1086</v>
      </c>
      <c r="D81" s="32"/>
      <c r="E81" s="32"/>
      <c r="F81" s="32"/>
    </row>
    <row r="82" spans="1:8" ht="14" x14ac:dyDescent="0.15">
      <c r="A82" s="2" t="s">
        <v>620</v>
      </c>
      <c r="B82" s="48" t="s">
        <v>926</v>
      </c>
      <c r="C82" s="32"/>
      <c r="D82" s="32"/>
      <c r="E82" s="32"/>
      <c r="F82" s="246" t="s">
        <v>1086</v>
      </c>
    </row>
    <row r="83" spans="1:8" x14ac:dyDescent="0.15">
      <c r="A83" s="2" t="s">
        <v>620</v>
      </c>
      <c r="B83" s="36" t="s">
        <v>656</v>
      </c>
      <c r="C83" s="32"/>
      <c r="D83" s="32"/>
      <c r="E83" s="246" t="s">
        <v>1086</v>
      </c>
      <c r="F83" s="32"/>
    </row>
    <row r="84" spans="1:8" x14ac:dyDescent="0.15">
      <c r="A84" s="2" t="s">
        <v>620</v>
      </c>
      <c r="B84" s="36" t="s">
        <v>928</v>
      </c>
      <c r="C84" s="246" t="s">
        <v>1086</v>
      </c>
      <c r="D84" s="32"/>
      <c r="E84" s="32"/>
      <c r="F84" s="32"/>
    </row>
    <row r="85" spans="1:8" x14ac:dyDescent="0.15">
      <c r="A85" s="2" t="s">
        <v>620</v>
      </c>
      <c r="B85" s="36" t="s">
        <v>929</v>
      </c>
      <c r="C85" s="246" t="s">
        <v>1086</v>
      </c>
      <c r="D85" s="32"/>
      <c r="E85" s="32"/>
      <c r="F85" s="32"/>
    </row>
    <row r="86" spans="1:8" x14ac:dyDescent="0.15">
      <c r="A86" s="2" t="s">
        <v>620</v>
      </c>
      <c r="B86" s="36" t="s">
        <v>657</v>
      </c>
      <c r="C86" s="32"/>
      <c r="D86" s="32"/>
      <c r="E86" s="246" t="s">
        <v>1086</v>
      </c>
      <c r="F86" s="32"/>
    </row>
    <row r="87" spans="1:8" x14ac:dyDescent="0.15"/>
    <row r="88" spans="1:8" ht="16" x14ac:dyDescent="0.2">
      <c r="B88" s="23" t="s">
        <v>930</v>
      </c>
    </row>
    <row r="89" spans="1:8" x14ac:dyDescent="0.15">
      <c r="A89" s="2" t="s">
        <v>621</v>
      </c>
      <c r="B89" s="53" t="s">
        <v>637</v>
      </c>
      <c r="C89" s="49"/>
      <c r="D89" s="49"/>
      <c r="E89" s="49"/>
      <c r="F89" s="49"/>
      <c r="G89" s="49"/>
      <c r="H89" s="50"/>
    </row>
    <row r="90" spans="1:8" x14ac:dyDescent="0.15">
      <c r="A90" s="2"/>
      <c r="B90" s="453"/>
      <c r="C90" s="454"/>
      <c r="D90" s="454"/>
      <c r="E90" s="32" t="s">
        <v>498</v>
      </c>
      <c r="F90" s="32" t="s">
        <v>499</v>
      </c>
      <c r="G90" s="49"/>
      <c r="H90" s="50"/>
    </row>
    <row r="91" spans="1:8" ht="39.75" customHeight="1" x14ac:dyDescent="0.15">
      <c r="A91" s="2" t="s">
        <v>638</v>
      </c>
      <c r="B91" s="373" t="s">
        <v>413</v>
      </c>
      <c r="C91" s="390"/>
      <c r="D91" s="391"/>
      <c r="E91" s="120" t="s">
        <v>1086</v>
      </c>
      <c r="F91" s="61"/>
      <c r="G91" s="49"/>
      <c r="H91" s="49"/>
    </row>
    <row r="92" spans="1:8" ht="26.25" customHeight="1" x14ac:dyDescent="0.15">
      <c r="A92" s="2" t="s">
        <v>638</v>
      </c>
      <c r="B92" s="468" t="s">
        <v>1025</v>
      </c>
      <c r="C92" s="469"/>
      <c r="D92" s="469"/>
      <c r="E92" s="469"/>
      <c r="F92" s="470"/>
      <c r="G92" s="51"/>
      <c r="H92" s="51"/>
    </row>
    <row r="93" spans="1:8" ht="12.75" customHeight="1" x14ac:dyDescent="0.15">
      <c r="A93" s="2" t="s">
        <v>638</v>
      </c>
      <c r="B93" s="155"/>
      <c r="C93" s="464" t="s">
        <v>876</v>
      </c>
      <c r="D93" s="465"/>
      <c r="E93" s="465"/>
      <c r="F93" s="466"/>
      <c r="G93" s="467"/>
      <c r="H93" s="51"/>
    </row>
    <row r="94" spans="1:8" ht="24" customHeight="1" x14ac:dyDescent="0.15">
      <c r="A94" s="2" t="s">
        <v>638</v>
      </c>
      <c r="B94" s="156"/>
      <c r="C94" s="55" t="s">
        <v>449</v>
      </c>
      <c r="D94" s="55" t="s">
        <v>450</v>
      </c>
      <c r="E94" s="55" t="s">
        <v>892</v>
      </c>
      <c r="F94" s="83" t="s">
        <v>893</v>
      </c>
      <c r="G94" s="157" t="s">
        <v>877</v>
      </c>
      <c r="H94" s="51"/>
    </row>
    <row r="95" spans="1:8" ht="12.75" customHeight="1" x14ac:dyDescent="0.15">
      <c r="A95" s="2" t="s">
        <v>638</v>
      </c>
      <c r="B95" s="159" t="s">
        <v>717</v>
      </c>
      <c r="C95" s="222" t="s">
        <v>1086</v>
      </c>
      <c r="D95" s="222"/>
      <c r="E95" s="247"/>
      <c r="F95" s="247"/>
      <c r="G95" s="245"/>
      <c r="H95" s="51"/>
    </row>
    <row r="96" spans="1:8" ht="12.75" customHeight="1" x14ac:dyDescent="0.15">
      <c r="A96" s="2" t="s">
        <v>638</v>
      </c>
      <c r="B96" s="159" t="s">
        <v>710</v>
      </c>
      <c r="C96" s="247"/>
      <c r="D96" s="247"/>
      <c r="E96" s="247"/>
      <c r="F96" s="247"/>
      <c r="G96" s="245"/>
      <c r="H96" s="51"/>
    </row>
    <row r="97" spans="1:8" ht="12.75" customHeight="1" x14ac:dyDescent="0.15">
      <c r="A97" s="2" t="s">
        <v>638</v>
      </c>
      <c r="B97" s="159" t="s">
        <v>718</v>
      </c>
      <c r="C97" s="247"/>
      <c r="D97" s="247"/>
      <c r="E97" s="247"/>
      <c r="F97" s="247"/>
      <c r="G97" s="245"/>
      <c r="H97" s="51"/>
    </row>
    <row r="98" spans="1:8" ht="28" x14ac:dyDescent="0.15">
      <c r="A98" s="2" t="s">
        <v>638</v>
      </c>
      <c r="B98" s="56" t="s">
        <v>719</v>
      </c>
      <c r="C98" s="222"/>
      <c r="D98" s="247"/>
      <c r="E98" s="247"/>
      <c r="F98" s="247"/>
      <c r="G98" s="245"/>
      <c r="H98" s="51"/>
    </row>
    <row r="99" spans="1:8" ht="14" x14ac:dyDescent="0.15">
      <c r="A99" s="2" t="s">
        <v>638</v>
      </c>
      <c r="B99" s="159" t="s">
        <v>711</v>
      </c>
      <c r="C99" s="247"/>
      <c r="D99" s="247"/>
      <c r="E99" s="247"/>
      <c r="F99" s="222" t="s">
        <v>1086</v>
      </c>
      <c r="G99" s="245"/>
      <c r="H99" s="51"/>
    </row>
    <row r="100" spans="1:8" ht="12.75" customHeight="1" x14ac:dyDescent="0.15">
      <c r="A100" s="2"/>
      <c r="B100" s="58"/>
      <c r="C100" s="59"/>
      <c r="D100" s="59"/>
      <c r="E100" s="59"/>
      <c r="F100" s="59"/>
      <c r="G100" s="51"/>
      <c r="H100" s="51"/>
    </row>
    <row r="101" spans="1:8" ht="39" customHeight="1" x14ac:dyDescent="0.15">
      <c r="A101" s="28" t="s">
        <v>497</v>
      </c>
      <c r="B101" s="460" t="s">
        <v>1026</v>
      </c>
      <c r="C101" s="460"/>
      <c r="D101" s="460"/>
      <c r="E101" s="460"/>
      <c r="F101" s="460"/>
      <c r="G101" s="460"/>
      <c r="H101" s="51"/>
    </row>
    <row r="102" spans="1:8" s="185" customFormat="1" ht="18.75" customHeight="1" x14ac:dyDescent="0.15">
      <c r="A102" s="28" t="s">
        <v>497</v>
      </c>
      <c r="B102" s="395" t="s">
        <v>966</v>
      </c>
      <c r="C102" s="395"/>
      <c r="D102" s="395"/>
      <c r="E102" s="269"/>
      <c r="F102" s="268"/>
      <c r="G102" s="270"/>
      <c r="H102" s="51"/>
    </row>
    <row r="103" spans="1:8" s="185" customFormat="1" ht="12.75" customHeight="1" x14ac:dyDescent="0.15">
      <c r="A103" s="28" t="s">
        <v>497</v>
      </c>
      <c r="B103" s="395" t="s">
        <v>967</v>
      </c>
      <c r="C103" s="395"/>
      <c r="D103" s="395"/>
      <c r="E103" s="269"/>
      <c r="F103" s="268"/>
      <c r="G103" s="270"/>
      <c r="H103" s="51"/>
    </row>
    <row r="104" spans="1:8" s="185" customFormat="1" ht="12.75" customHeight="1" x14ac:dyDescent="0.15">
      <c r="A104" s="28" t="s">
        <v>497</v>
      </c>
      <c r="B104" s="395" t="s">
        <v>968</v>
      </c>
      <c r="C104" s="395"/>
      <c r="D104" s="395"/>
      <c r="E104" s="269" t="s">
        <v>1086</v>
      </c>
      <c r="F104" s="268"/>
      <c r="G104" s="270"/>
      <c r="H104" s="51"/>
    </row>
    <row r="105" spans="1:8" s="185" customFormat="1" ht="12.75" customHeight="1" x14ac:dyDescent="0.15">
      <c r="A105" s="28"/>
      <c r="B105" s="210"/>
      <c r="C105" s="210"/>
      <c r="D105" s="210"/>
      <c r="G105" s="51"/>
      <c r="H105" s="51"/>
    </row>
    <row r="106" spans="1:8" s="185" customFormat="1" ht="12.75" customHeight="1" x14ac:dyDescent="0.15">
      <c r="A106" s="28"/>
      <c r="B106" s="210"/>
      <c r="C106" s="210"/>
      <c r="D106" s="210"/>
      <c r="G106" s="51"/>
      <c r="H106" s="51"/>
    </row>
    <row r="107" spans="1:8" s="185" customFormat="1" ht="12.75" customHeight="1" x14ac:dyDescent="0.15">
      <c r="A107" s="28"/>
      <c r="B107" s="210"/>
      <c r="C107" s="210"/>
      <c r="D107" s="210"/>
      <c r="G107" s="51"/>
      <c r="H107" s="51"/>
    </row>
    <row r="108" spans="1:8" s="185" customFormat="1" ht="12.75" customHeight="1" x14ac:dyDescent="0.15">
      <c r="A108" s="28"/>
      <c r="B108" s="210"/>
      <c r="C108" s="210"/>
      <c r="D108" s="210"/>
      <c r="G108" s="51"/>
      <c r="H108" s="51"/>
    </row>
    <row r="109" spans="1:8" s="185" customFormat="1" ht="12.75" customHeight="1" x14ac:dyDescent="0.15">
      <c r="A109" s="28" t="s">
        <v>497</v>
      </c>
      <c r="B109" s="424" t="s">
        <v>972</v>
      </c>
      <c r="C109" s="424"/>
      <c r="D109" s="424"/>
      <c r="E109" s="424"/>
      <c r="F109" s="424"/>
      <c r="G109" s="424"/>
      <c r="H109" s="51"/>
    </row>
    <row r="110" spans="1:8" s="185" customFormat="1" ht="12.75" customHeight="1" x14ac:dyDescent="0.15">
      <c r="A110" s="28"/>
      <c r="B110" s="425" t="s">
        <v>1027</v>
      </c>
      <c r="C110" s="421"/>
      <c r="D110" s="421"/>
      <c r="E110" s="421"/>
      <c r="F110" s="421"/>
      <c r="G110" s="421"/>
      <c r="H110" s="51"/>
    </row>
    <row r="111" spans="1:8" s="185" customFormat="1" ht="12.75" customHeight="1" x14ac:dyDescent="0.15">
      <c r="A111" s="28"/>
      <c r="B111" s="426" t="s">
        <v>973</v>
      </c>
      <c r="C111" s="421"/>
      <c r="D111" s="421"/>
      <c r="E111" s="421"/>
      <c r="F111" s="421"/>
      <c r="G111" s="421"/>
      <c r="H111" s="51"/>
    </row>
    <row r="112" spans="1:8" s="185" customFormat="1" ht="12.75" customHeight="1" x14ac:dyDescent="0.15">
      <c r="A112" s="28" t="s">
        <v>497</v>
      </c>
      <c r="B112" s="424" t="s">
        <v>969</v>
      </c>
      <c r="C112" s="424"/>
      <c r="D112" s="424"/>
      <c r="E112" s="269"/>
      <c r="G112" s="51"/>
      <c r="H112" s="51"/>
    </row>
    <row r="113" spans="1:8" s="185" customFormat="1" ht="12.75" customHeight="1" x14ac:dyDescent="0.15">
      <c r="A113" s="28" t="s">
        <v>497</v>
      </c>
      <c r="B113" s="424" t="s">
        <v>970</v>
      </c>
      <c r="C113" s="424"/>
      <c r="D113" s="424"/>
      <c r="E113" s="271"/>
      <c r="G113" s="51"/>
      <c r="H113" s="51"/>
    </row>
    <row r="114" spans="1:8" s="185" customFormat="1" ht="12.75" customHeight="1" x14ac:dyDescent="0.15">
      <c r="A114" s="28" t="s">
        <v>497</v>
      </c>
      <c r="B114" s="424" t="s">
        <v>971</v>
      </c>
      <c r="C114" s="424"/>
      <c r="D114" s="424"/>
      <c r="E114" s="269" t="s">
        <v>1086</v>
      </c>
      <c r="G114" s="51"/>
      <c r="H114" s="51"/>
    </row>
    <row r="115" spans="1:8" s="185" customFormat="1" ht="12.75" customHeight="1" x14ac:dyDescent="0.15">
      <c r="A115" s="28"/>
      <c r="B115" s="210"/>
      <c r="C115" s="210"/>
      <c r="D115" s="210"/>
      <c r="G115" s="51"/>
      <c r="H115" s="51"/>
    </row>
    <row r="116" spans="1:8" s="185" customFormat="1" ht="12.75" customHeight="1" x14ac:dyDescent="0.15">
      <c r="A116" s="28"/>
      <c r="B116" s="210"/>
      <c r="C116" s="210"/>
      <c r="D116" s="210"/>
      <c r="G116" s="51"/>
      <c r="H116" s="51"/>
    </row>
    <row r="117" spans="1:8" s="185" customFormat="1" ht="12.75" customHeight="1" x14ac:dyDescent="0.15">
      <c r="A117" s="28"/>
      <c r="B117" s="186"/>
      <c r="G117" s="51"/>
      <c r="H117" s="51"/>
    </row>
    <row r="118" spans="1:8" s="185" customFormat="1" ht="12.75" customHeight="1" thickBot="1" x14ac:dyDescent="0.2">
      <c r="A118" s="28" t="s">
        <v>464</v>
      </c>
      <c r="B118" s="424" t="s">
        <v>720</v>
      </c>
      <c r="C118" s="424"/>
      <c r="D118" s="424"/>
      <c r="E118" s="424"/>
      <c r="F118" s="424"/>
      <c r="G118" s="424"/>
      <c r="H118" s="51"/>
    </row>
    <row r="119" spans="1:8" s="185" customFormat="1" ht="12.75" customHeight="1" x14ac:dyDescent="0.15">
      <c r="A119" s="28" t="s">
        <v>464</v>
      </c>
      <c r="B119" s="210"/>
      <c r="C119" s="210"/>
      <c r="D119" s="210"/>
      <c r="E119" s="226" t="s">
        <v>97</v>
      </c>
      <c r="F119" s="227" t="s">
        <v>98</v>
      </c>
      <c r="G119" s="210"/>
      <c r="H119" s="51"/>
    </row>
    <row r="120" spans="1:8" s="185" customFormat="1" ht="13.5" customHeight="1" x14ac:dyDescent="0.15">
      <c r="A120" s="28" t="s">
        <v>464</v>
      </c>
      <c r="B120" s="373" t="s">
        <v>721</v>
      </c>
      <c r="C120" s="390"/>
      <c r="D120" s="391"/>
      <c r="E120" s="254"/>
      <c r="F120" s="255"/>
      <c r="G120" s="51"/>
      <c r="H120" s="51"/>
    </row>
    <row r="121" spans="1:8" s="185" customFormat="1" ht="12.75" customHeight="1" x14ac:dyDescent="0.15">
      <c r="A121" s="28" t="s">
        <v>464</v>
      </c>
      <c r="B121" s="373" t="s">
        <v>722</v>
      </c>
      <c r="C121" s="390"/>
      <c r="D121" s="391"/>
      <c r="E121" s="257"/>
      <c r="F121" s="256"/>
      <c r="G121" s="51"/>
      <c r="H121" s="51"/>
    </row>
    <row r="122" spans="1:8" s="185" customFormat="1" ht="15.75" customHeight="1" x14ac:dyDescent="0.15">
      <c r="A122" s="28" t="s">
        <v>464</v>
      </c>
      <c r="B122" s="449" t="s">
        <v>723</v>
      </c>
      <c r="C122" s="450"/>
      <c r="D122" s="451"/>
      <c r="E122" s="254"/>
      <c r="F122" s="256"/>
      <c r="G122" s="51"/>
      <c r="H122" s="51"/>
    </row>
    <row r="123" spans="1:8" s="185" customFormat="1" ht="12.75" customHeight="1" x14ac:dyDescent="0.15">
      <c r="A123" s="28" t="s">
        <v>464</v>
      </c>
      <c r="B123" s="401" t="s">
        <v>724</v>
      </c>
      <c r="C123" s="428"/>
      <c r="D123" s="400"/>
      <c r="E123" s="254"/>
      <c r="F123" s="256"/>
      <c r="G123" s="51"/>
      <c r="H123" s="51"/>
    </row>
    <row r="124" spans="1:8" s="185" customFormat="1" ht="28.5" customHeight="1" x14ac:dyDescent="0.15">
      <c r="A124" s="28" t="s">
        <v>464</v>
      </c>
      <c r="B124" s="478" t="s">
        <v>725</v>
      </c>
      <c r="C124" s="466"/>
      <c r="D124" s="467"/>
      <c r="E124" s="257"/>
      <c r="F124" s="256"/>
      <c r="G124" s="51"/>
      <c r="H124" s="51"/>
    </row>
    <row r="125" spans="1:8" s="185" customFormat="1" ht="15" customHeight="1" x14ac:dyDescent="0.15">
      <c r="A125" s="28" t="s">
        <v>464</v>
      </c>
      <c r="B125" s="401" t="s">
        <v>726</v>
      </c>
      <c r="C125" s="428"/>
      <c r="D125" s="400"/>
      <c r="E125" s="254"/>
      <c r="F125" s="255"/>
      <c r="G125" s="51"/>
      <c r="H125" s="51"/>
    </row>
    <row r="126" spans="1:8" s="185" customFormat="1" ht="12.75" customHeight="1" thickBot="1" x14ac:dyDescent="0.2">
      <c r="A126" s="28" t="s">
        <v>464</v>
      </c>
      <c r="B126" s="401" t="s">
        <v>455</v>
      </c>
      <c r="C126" s="428"/>
      <c r="D126" s="400"/>
      <c r="E126" s="258"/>
      <c r="F126" s="259"/>
      <c r="G126" s="51"/>
      <c r="H126" s="51"/>
    </row>
    <row r="127" spans="1:8" s="185" customFormat="1" ht="12.75" customHeight="1" x14ac:dyDescent="0.15">
      <c r="A127" s="2"/>
      <c r="B127" s="58"/>
      <c r="C127" s="59"/>
      <c r="D127" s="59"/>
      <c r="E127" s="59"/>
      <c r="F127" s="59"/>
      <c r="G127" s="51"/>
      <c r="H127" s="51"/>
    </row>
    <row r="128" spans="1:8" x14ac:dyDescent="0.15">
      <c r="A128" s="2" t="s">
        <v>465</v>
      </c>
      <c r="B128" s="487" t="s">
        <v>727</v>
      </c>
      <c r="C128" s="371"/>
      <c r="D128" s="371"/>
      <c r="E128" s="371"/>
      <c r="F128" s="371"/>
      <c r="G128" s="51"/>
      <c r="H128" s="51"/>
    </row>
    <row r="129" spans="1:8" x14ac:dyDescent="0.15">
      <c r="A129" s="2" t="s">
        <v>465</v>
      </c>
      <c r="B129" s="60"/>
      <c r="C129" s="32" t="s">
        <v>498</v>
      </c>
      <c r="D129" s="32" t="s">
        <v>499</v>
      </c>
      <c r="G129" s="51"/>
      <c r="H129" s="51"/>
    </row>
    <row r="130" spans="1:8" x14ac:dyDescent="0.15">
      <c r="A130" s="2"/>
      <c r="B130" s="57"/>
      <c r="C130" s="245" t="s">
        <v>1086</v>
      </c>
      <c r="D130" s="245"/>
      <c r="E130" s="51"/>
      <c r="F130" s="51"/>
      <c r="G130" s="51"/>
      <c r="H130" s="51"/>
    </row>
    <row r="131" spans="1:8" x14ac:dyDescent="0.15">
      <c r="C131" s="54"/>
      <c r="D131" s="37"/>
      <c r="F131" s="29"/>
      <c r="H131" s="51"/>
    </row>
    <row r="132" spans="1:8" x14ac:dyDescent="0.15">
      <c r="A132" s="2" t="s">
        <v>712</v>
      </c>
      <c r="B132" s="372" t="s">
        <v>716</v>
      </c>
      <c r="C132" s="376"/>
      <c r="D132" s="376"/>
      <c r="E132" s="63"/>
      <c r="F132" s="29"/>
    </row>
    <row r="133" spans="1:8" ht="27" customHeight="1" x14ac:dyDescent="0.15">
      <c r="A133" s="2" t="s">
        <v>712</v>
      </c>
      <c r="B133" s="376" t="s">
        <v>715</v>
      </c>
      <c r="C133" s="376"/>
      <c r="D133" s="376"/>
      <c r="E133" s="289">
        <v>43146</v>
      </c>
      <c r="F133" s="29"/>
    </row>
    <row r="134" spans="1:8" ht="27" customHeight="1" x14ac:dyDescent="0.15">
      <c r="A134" s="2"/>
      <c r="B134" s="6"/>
      <c r="C134" s="6"/>
      <c r="D134" s="6"/>
      <c r="E134" s="64"/>
      <c r="F134" s="29"/>
    </row>
    <row r="135" spans="1:8" ht="13.5" customHeight="1" x14ac:dyDescent="0.15">
      <c r="A135" s="2" t="s">
        <v>714</v>
      </c>
      <c r="B135" s="473" t="s">
        <v>466</v>
      </c>
      <c r="C135" s="440"/>
      <c r="D135" s="440"/>
      <c r="E135" s="440"/>
      <c r="F135" s="486"/>
    </row>
    <row r="136" spans="1:8" ht="27" customHeight="1" x14ac:dyDescent="0.15">
      <c r="A136" s="2" t="s">
        <v>714</v>
      </c>
      <c r="B136" s="483"/>
      <c r="C136" s="484"/>
      <c r="D136" s="484"/>
      <c r="E136" s="484"/>
      <c r="F136" s="485"/>
    </row>
    <row r="137" spans="1:8" x14ac:dyDescent="0.15">
      <c r="A137" s="2"/>
      <c r="B137" s="1"/>
      <c r="C137" s="1"/>
      <c r="D137" s="1"/>
      <c r="E137" s="64"/>
      <c r="F137" s="29"/>
    </row>
    <row r="138" spans="1:8" ht="15.75" customHeight="1" x14ac:dyDescent="0.15">
      <c r="A138" s="2" t="s">
        <v>728</v>
      </c>
      <c r="B138" s="481" t="s">
        <v>6</v>
      </c>
      <c r="C138" s="482"/>
      <c r="D138" s="482"/>
      <c r="E138" s="482"/>
      <c r="F138" s="482"/>
      <c r="G138" s="51"/>
    </row>
    <row r="139" spans="1:8" ht="17.25" customHeight="1" x14ac:dyDescent="0.15">
      <c r="A139" s="2" t="s">
        <v>728</v>
      </c>
      <c r="B139" s="479" t="s">
        <v>7</v>
      </c>
      <c r="C139" s="480"/>
      <c r="D139" s="480"/>
      <c r="E139" s="260"/>
      <c r="F139" s="51"/>
    </row>
    <row r="140" spans="1:8" x14ac:dyDescent="0.15">
      <c r="A140" s="2" t="s">
        <v>728</v>
      </c>
      <c r="B140" s="449" t="s">
        <v>636</v>
      </c>
      <c r="C140" s="466"/>
      <c r="D140" s="467"/>
      <c r="E140" s="32"/>
      <c r="F140" s="51"/>
    </row>
    <row r="141" spans="1:8" x14ac:dyDescent="0.15">
      <c r="A141" s="2" t="s">
        <v>728</v>
      </c>
      <c r="B141" s="449" t="s">
        <v>713</v>
      </c>
      <c r="C141" s="466"/>
      <c r="D141" s="467"/>
      <c r="E141" s="32"/>
    </row>
    <row r="142" spans="1:8" x14ac:dyDescent="0.15">
      <c r="A142" s="2" t="s">
        <v>728</v>
      </c>
      <c r="B142" s="449" t="s">
        <v>8</v>
      </c>
      <c r="C142" s="466"/>
      <c r="D142" s="467"/>
      <c r="E142" s="246" t="s">
        <v>1086</v>
      </c>
    </row>
    <row r="143" spans="1:8" x14ac:dyDescent="0.15">
      <c r="A143" s="2" t="s">
        <v>728</v>
      </c>
      <c r="B143" s="389" t="s">
        <v>9</v>
      </c>
      <c r="C143" s="466"/>
      <c r="D143" s="467"/>
      <c r="E143" s="63"/>
      <c r="F143" s="29"/>
    </row>
    <row r="144" spans="1:8" x14ac:dyDescent="0.15">
      <c r="A144" s="2" t="s">
        <v>728</v>
      </c>
      <c r="B144" s="449" t="s">
        <v>10</v>
      </c>
      <c r="C144" s="428"/>
      <c r="D144" s="400"/>
      <c r="E144" s="246" t="s">
        <v>1086</v>
      </c>
    </row>
    <row r="145" spans="1:8" x14ac:dyDescent="0.15">
      <c r="A145" s="2" t="s">
        <v>728</v>
      </c>
      <c r="B145" s="479" t="s">
        <v>11</v>
      </c>
      <c r="C145" s="435"/>
      <c r="D145" s="435"/>
      <c r="E145" s="261"/>
    </row>
    <row r="146" spans="1:8" x14ac:dyDescent="0.15">
      <c r="A146" s="2"/>
      <c r="B146" s="6"/>
      <c r="C146" s="6"/>
      <c r="D146" s="6"/>
      <c r="E146" s="64"/>
      <c r="F146" s="29"/>
    </row>
    <row r="147" spans="1:8" ht="16" x14ac:dyDescent="0.2">
      <c r="B147" s="23" t="s">
        <v>931</v>
      </c>
      <c r="C147" s="54"/>
      <c r="D147" s="37"/>
      <c r="F147" s="29"/>
    </row>
    <row r="148" spans="1:8" ht="39" customHeight="1" x14ac:dyDescent="0.15">
      <c r="B148" s="424" t="s">
        <v>1028</v>
      </c>
      <c r="C148" s="378"/>
      <c r="D148" s="378"/>
      <c r="E148" s="378"/>
      <c r="F148" s="378"/>
    </row>
    <row r="149" spans="1:8" ht="41.25" customHeight="1" x14ac:dyDescent="0.2">
      <c r="B149" s="23"/>
      <c r="C149" s="54"/>
      <c r="D149" s="37"/>
      <c r="F149" s="29"/>
    </row>
    <row r="150" spans="1:8" ht="98.25" customHeight="1" x14ac:dyDescent="0.15">
      <c r="A150" s="2" t="s">
        <v>622</v>
      </c>
      <c r="B150" s="422" t="s">
        <v>1029</v>
      </c>
      <c r="C150" s="395"/>
      <c r="D150" s="395"/>
      <c r="E150" s="395"/>
      <c r="F150" s="395"/>
      <c r="H150" s="212"/>
    </row>
    <row r="151" spans="1:8" ht="13.5" customHeight="1" x14ac:dyDescent="0.15">
      <c r="A151" s="2"/>
      <c r="B151" s="66"/>
      <c r="C151" s="65"/>
      <c r="D151" s="65"/>
      <c r="E151" s="65"/>
      <c r="F151" s="65"/>
      <c r="H151" s="217"/>
    </row>
    <row r="152" spans="1:8" x14ac:dyDescent="0.15">
      <c r="A152" s="2" t="s">
        <v>622</v>
      </c>
      <c r="B152" s="130" t="s">
        <v>932</v>
      </c>
      <c r="C152" s="68">
        <v>0.78</v>
      </c>
      <c r="D152" s="372" t="s">
        <v>933</v>
      </c>
      <c r="E152" s="388"/>
      <c r="F152" s="67">
        <v>1202</v>
      </c>
    </row>
    <row r="153" spans="1:8" x14ac:dyDescent="0.15">
      <c r="A153" s="2" t="s">
        <v>622</v>
      </c>
      <c r="B153" s="130" t="s">
        <v>934</v>
      </c>
      <c r="C153" s="68">
        <v>0.39</v>
      </c>
      <c r="D153" s="372" t="s">
        <v>255</v>
      </c>
      <c r="E153" s="388"/>
      <c r="F153" s="67">
        <v>597</v>
      </c>
    </row>
    <row r="154" spans="1:8" x14ac:dyDescent="0.15">
      <c r="A154" s="2"/>
      <c r="B154" s="66"/>
      <c r="C154" s="65"/>
      <c r="D154" s="65"/>
      <c r="E154" s="65"/>
      <c r="F154" s="65"/>
    </row>
    <row r="155" spans="1:8" x14ac:dyDescent="0.15">
      <c r="A155" s="2" t="s">
        <v>622</v>
      </c>
      <c r="B155" s="38"/>
      <c r="C155" s="129" t="s">
        <v>256</v>
      </c>
      <c r="D155" s="129" t="s">
        <v>257</v>
      </c>
    </row>
    <row r="156" spans="1:8" ht="28" x14ac:dyDescent="0.15">
      <c r="A156" s="2" t="s">
        <v>622</v>
      </c>
      <c r="B156" s="158" t="s">
        <v>991</v>
      </c>
      <c r="C156" s="26">
        <v>660</v>
      </c>
      <c r="D156" s="26">
        <v>730</v>
      </c>
      <c r="E156" s="26">
        <v>650</v>
      </c>
      <c r="F156" s="26">
        <v>760</v>
      </c>
    </row>
    <row r="157" spans="1:8" x14ac:dyDescent="0.15">
      <c r="A157" s="2" t="s">
        <v>622</v>
      </c>
      <c r="B157" s="8" t="s">
        <v>414</v>
      </c>
      <c r="C157" s="26">
        <v>650</v>
      </c>
      <c r="D157" s="26">
        <v>760</v>
      </c>
    </row>
    <row r="158" spans="1:8" x14ac:dyDescent="0.15">
      <c r="A158" s="2" t="s">
        <v>622</v>
      </c>
      <c r="B158" s="8" t="s">
        <v>258</v>
      </c>
      <c r="C158" s="26">
        <v>30</v>
      </c>
      <c r="D158" s="26">
        <v>33</v>
      </c>
    </row>
    <row r="159" spans="1:8" x14ac:dyDescent="0.15">
      <c r="A159" s="2" t="s">
        <v>622</v>
      </c>
      <c r="B159" s="8" t="s">
        <v>260</v>
      </c>
      <c r="C159" s="26">
        <v>27</v>
      </c>
      <c r="D159" s="26">
        <v>32</v>
      </c>
    </row>
    <row r="160" spans="1:8" x14ac:dyDescent="0.15">
      <c r="A160" s="2" t="s">
        <v>622</v>
      </c>
      <c r="B160" s="8" t="s">
        <v>259</v>
      </c>
      <c r="C160" s="26">
        <v>31</v>
      </c>
      <c r="D160" s="26">
        <v>35</v>
      </c>
    </row>
    <row r="161" spans="1:6" x14ac:dyDescent="0.15">
      <c r="A161" s="2" t="s">
        <v>622</v>
      </c>
      <c r="B161" s="8" t="s">
        <v>456</v>
      </c>
      <c r="C161" s="26"/>
      <c r="D161" s="26"/>
    </row>
    <row r="162" spans="1:6" x14ac:dyDescent="0.15">
      <c r="C162" s="173"/>
      <c r="D162" s="173"/>
    </row>
    <row r="163" spans="1:6" x14ac:dyDescent="0.15">
      <c r="A163" s="2" t="s">
        <v>622</v>
      </c>
      <c r="B163" s="425" t="s">
        <v>303</v>
      </c>
      <c r="C163" s="425"/>
      <c r="D163" s="425"/>
      <c r="E163" s="425"/>
      <c r="F163" s="425"/>
    </row>
    <row r="164" spans="1:6" ht="42" x14ac:dyDescent="0.15">
      <c r="A164" s="2" t="s">
        <v>622</v>
      </c>
      <c r="B164" s="38"/>
      <c r="C164" s="222" t="s">
        <v>991</v>
      </c>
      <c r="D164" s="129" t="s">
        <v>414</v>
      </c>
      <c r="E164" s="280"/>
    </row>
    <row r="165" spans="1:6" x14ac:dyDescent="0.15">
      <c r="A165" s="2" t="s">
        <v>622</v>
      </c>
      <c r="B165" s="8" t="s">
        <v>261</v>
      </c>
      <c r="C165" s="176">
        <v>0.55989999999999995</v>
      </c>
      <c r="D165" s="176">
        <v>0.53990000000000005</v>
      </c>
      <c r="E165" s="281"/>
    </row>
    <row r="166" spans="1:6" x14ac:dyDescent="0.15">
      <c r="A166" s="2" t="s">
        <v>622</v>
      </c>
      <c r="B166" s="8" t="s">
        <v>262</v>
      </c>
      <c r="C166" s="176">
        <v>0.38440000000000002</v>
      </c>
      <c r="D166" s="176">
        <v>0.34279999999999999</v>
      </c>
      <c r="E166" s="281"/>
    </row>
    <row r="167" spans="1:6" x14ac:dyDescent="0.15">
      <c r="A167" s="2" t="s">
        <v>622</v>
      </c>
      <c r="B167" s="8" t="s">
        <v>417</v>
      </c>
      <c r="C167" s="176">
        <v>5.4899999999999997E-2</v>
      </c>
      <c r="D167" s="176">
        <v>0.1148</v>
      </c>
      <c r="E167" s="281"/>
    </row>
    <row r="168" spans="1:6" x14ac:dyDescent="0.15">
      <c r="A168" s="2" t="s">
        <v>622</v>
      </c>
      <c r="B168" s="8" t="s">
        <v>418</v>
      </c>
      <c r="C168" s="176">
        <v>8.0000000000000004E-4</v>
      </c>
      <c r="D168" s="176">
        <v>2.5000000000000001E-3</v>
      </c>
      <c r="E168" s="281"/>
    </row>
    <row r="169" spans="1:6" x14ac:dyDescent="0.15">
      <c r="A169" s="2" t="s">
        <v>622</v>
      </c>
      <c r="B169" s="8" t="s">
        <v>419</v>
      </c>
      <c r="C169" s="176"/>
      <c r="D169" s="176"/>
      <c r="E169" s="281"/>
    </row>
    <row r="170" spans="1:6" x14ac:dyDescent="0.15">
      <c r="A170" s="2" t="s">
        <v>622</v>
      </c>
      <c r="B170" s="8" t="s">
        <v>420</v>
      </c>
      <c r="C170" s="176"/>
      <c r="D170" s="176"/>
      <c r="E170" s="281"/>
    </row>
    <row r="171" spans="1:6" x14ac:dyDescent="0.15">
      <c r="B171" s="8" t="s">
        <v>688</v>
      </c>
      <c r="C171" s="176">
        <f>SUM(C165:C170)</f>
        <v>0.99999999999999989</v>
      </c>
      <c r="D171" s="176">
        <f>SUM(D165:D170)</f>
        <v>1</v>
      </c>
      <c r="E171" s="281"/>
    </row>
    <row r="172" spans="1:6" x14ac:dyDescent="0.15">
      <c r="A172" s="2" t="s">
        <v>622</v>
      </c>
      <c r="B172" s="38"/>
      <c r="C172" s="129" t="s">
        <v>258</v>
      </c>
      <c r="D172" s="129" t="s">
        <v>259</v>
      </c>
      <c r="E172" s="129" t="s">
        <v>260</v>
      </c>
    </row>
    <row r="173" spans="1:6" x14ac:dyDescent="0.15">
      <c r="A173" s="2" t="s">
        <v>622</v>
      </c>
      <c r="B173" s="8" t="s">
        <v>421</v>
      </c>
      <c r="C173" s="177">
        <v>0.77390000000000003</v>
      </c>
      <c r="D173" s="177">
        <v>0.82410000000000005</v>
      </c>
      <c r="E173" s="177">
        <v>0.51929999999999998</v>
      </c>
    </row>
    <row r="174" spans="1:6" x14ac:dyDescent="0.15">
      <c r="A174" s="2" t="s">
        <v>622</v>
      </c>
      <c r="B174" s="8" t="s">
        <v>422</v>
      </c>
      <c r="C174" s="177">
        <v>0.20100000000000001</v>
      </c>
      <c r="D174" s="177">
        <v>0.14069999999999999</v>
      </c>
      <c r="E174" s="177">
        <v>0.42709999999999998</v>
      </c>
    </row>
    <row r="175" spans="1:6" x14ac:dyDescent="0.15">
      <c r="A175" s="2" t="s">
        <v>622</v>
      </c>
      <c r="B175" s="8" t="s">
        <v>423</v>
      </c>
      <c r="C175" s="177">
        <v>2.5100000000000001E-2</v>
      </c>
      <c r="D175" s="177">
        <v>3.3500000000000002E-2</v>
      </c>
      <c r="E175" s="177">
        <v>5.0299999999999997E-2</v>
      </c>
    </row>
    <row r="176" spans="1:6" x14ac:dyDescent="0.15">
      <c r="A176" s="2" t="s">
        <v>622</v>
      </c>
      <c r="B176" s="39" t="s">
        <v>424</v>
      </c>
      <c r="C176" s="177"/>
      <c r="D176" s="177">
        <v>1.6999999999999999E-3</v>
      </c>
      <c r="E176" s="177">
        <v>3.3E-3</v>
      </c>
    </row>
    <row r="177" spans="1:6" x14ac:dyDescent="0.15">
      <c r="A177" s="2" t="s">
        <v>622</v>
      </c>
      <c r="B177" s="39" t="s">
        <v>425</v>
      </c>
      <c r="C177" s="177"/>
      <c r="D177" s="177"/>
      <c r="E177" s="177"/>
    </row>
    <row r="178" spans="1:6" x14ac:dyDescent="0.15">
      <c r="A178" s="2" t="s">
        <v>622</v>
      </c>
      <c r="B178" s="8" t="s">
        <v>426</v>
      </c>
      <c r="C178" s="177"/>
      <c r="D178" s="177"/>
      <c r="E178" s="177"/>
    </row>
    <row r="179" spans="1:6" x14ac:dyDescent="0.15">
      <c r="B179" s="8" t="s">
        <v>688</v>
      </c>
      <c r="C179" s="176">
        <f>SUM(C173:C178)</f>
        <v>1</v>
      </c>
      <c r="D179" s="176">
        <f>SUM(D173:D178)</f>
        <v>1</v>
      </c>
      <c r="E179" s="176">
        <f>SUM(E173:E178)</f>
        <v>0.99999999999999989</v>
      </c>
    </row>
    <row r="180" spans="1:6" ht="46.5" customHeight="1" x14ac:dyDescent="0.15">
      <c r="A180" s="2" t="s">
        <v>623</v>
      </c>
      <c r="B180" s="395" t="s">
        <v>126</v>
      </c>
      <c r="C180" s="395"/>
      <c r="D180" s="395"/>
      <c r="E180" s="395"/>
      <c r="F180" s="395"/>
    </row>
    <row r="181" spans="1:6" x14ac:dyDescent="0.15">
      <c r="A181" s="2" t="s">
        <v>623</v>
      </c>
      <c r="B181" s="471" t="s">
        <v>427</v>
      </c>
      <c r="C181" s="471"/>
      <c r="D181" s="471"/>
      <c r="E181" s="69">
        <v>0.76600000000000001</v>
      </c>
      <c r="F181" s="54"/>
    </row>
    <row r="182" spans="1:6" x14ac:dyDescent="0.15">
      <c r="A182" s="2" t="s">
        <v>623</v>
      </c>
      <c r="B182" s="376" t="s">
        <v>428</v>
      </c>
      <c r="C182" s="376"/>
      <c r="D182" s="376"/>
      <c r="E182" s="69">
        <v>0.95</v>
      </c>
      <c r="F182" s="54"/>
    </row>
    <row r="183" spans="1:6" x14ac:dyDescent="0.15">
      <c r="A183" s="2" t="s">
        <v>623</v>
      </c>
      <c r="B183" s="376" t="s">
        <v>429</v>
      </c>
      <c r="C183" s="376"/>
      <c r="D183" s="376"/>
      <c r="E183" s="69">
        <v>0.99</v>
      </c>
      <c r="F183" s="174" t="s">
        <v>500</v>
      </c>
    </row>
    <row r="184" spans="1:6" x14ac:dyDescent="0.15">
      <c r="A184" s="2" t="s">
        <v>623</v>
      </c>
      <c r="B184" s="376" t="s">
        <v>283</v>
      </c>
      <c r="C184" s="376"/>
      <c r="D184" s="376"/>
      <c r="E184" s="69">
        <v>0.01</v>
      </c>
      <c r="F184" s="174" t="s">
        <v>501</v>
      </c>
    </row>
    <row r="185" spans="1:6" x14ac:dyDescent="0.15">
      <c r="A185" s="2" t="s">
        <v>623</v>
      </c>
      <c r="B185" s="376" t="s">
        <v>284</v>
      </c>
      <c r="C185" s="376"/>
      <c r="D185" s="376"/>
      <c r="E185" s="69">
        <v>7.0000000000000001E-3</v>
      </c>
      <c r="F185" s="54"/>
    </row>
    <row r="186" spans="1:6" ht="26.25" customHeight="1" x14ac:dyDescent="0.15">
      <c r="A186" s="2" t="s">
        <v>623</v>
      </c>
      <c r="B186" s="389" t="s">
        <v>697</v>
      </c>
      <c r="C186" s="390"/>
      <c r="D186" s="390"/>
      <c r="E186" s="391"/>
      <c r="F186" s="75">
        <v>0.37</v>
      </c>
    </row>
    <row r="187" spans="1:6" ht="25.5" customHeight="1" x14ac:dyDescent="0.15">
      <c r="F187" s="29"/>
    </row>
    <row r="188" spans="1:6" ht="38.25" customHeight="1" x14ac:dyDescent="0.15">
      <c r="A188" s="2" t="s">
        <v>624</v>
      </c>
      <c r="B188" s="424" t="s">
        <v>743</v>
      </c>
      <c r="C188" s="424"/>
      <c r="D188" s="424"/>
      <c r="E188" s="424"/>
      <c r="F188" s="424"/>
    </row>
    <row r="189" spans="1:6" x14ac:dyDescent="0.15">
      <c r="A189" s="2" t="s">
        <v>624</v>
      </c>
      <c r="B189" s="376" t="s">
        <v>12</v>
      </c>
      <c r="C189" s="376"/>
      <c r="D189" s="160">
        <v>0.94169999999999998</v>
      </c>
      <c r="F189" s="54"/>
    </row>
    <row r="190" spans="1:6" x14ac:dyDescent="0.15">
      <c r="A190" s="2" t="s">
        <v>624</v>
      </c>
      <c r="B190" s="376" t="s">
        <v>13</v>
      </c>
      <c r="C190" s="376"/>
      <c r="D190" s="160">
        <v>3.9899999999999998E-2</v>
      </c>
      <c r="F190" s="54"/>
    </row>
    <row r="191" spans="1:6" x14ac:dyDescent="0.15">
      <c r="A191" s="2" t="s">
        <v>624</v>
      </c>
      <c r="B191" s="376" t="s">
        <v>14</v>
      </c>
      <c r="C191" s="376"/>
      <c r="D191" s="160">
        <v>1.23E-2</v>
      </c>
      <c r="F191" s="54"/>
    </row>
    <row r="192" spans="1:6" x14ac:dyDescent="0.15">
      <c r="A192" s="2" t="s">
        <v>624</v>
      </c>
      <c r="B192" s="376" t="s">
        <v>15</v>
      </c>
      <c r="C192" s="376"/>
      <c r="D192" s="160">
        <v>4.5999999999999999E-3</v>
      </c>
      <c r="F192" s="54"/>
    </row>
    <row r="193" spans="1:8" x14ac:dyDescent="0.15">
      <c r="A193" s="2" t="s">
        <v>624</v>
      </c>
      <c r="B193" s="376" t="s">
        <v>16</v>
      </c>
      <c r="C193" s="376"/>
      <c r="D193" s="160">
        <v>1.5E-3</v>
      </c>
      <c r="F193" s="54"/>
    </row>
    <row r="194" spans="1:8" x14ac:dyDescent="0.15">
      <c r="A194" s="2" t="s">
        <v>624</v>
      </c>
      <c r="B194" s="376" t="s">
        <v>17</v>
      </c>
      <c r="C194" s="376"/>
      <c r="D194" s="160"/>
      <c r="F194" s="54"/>
    </row>
    <row r="195" spans="1:8" x14ac:dyDescent="0.15">
      <c r="A195" s="2" t="s">
        <v>624</v>
      </c>
      <c r="B195" s="376" t="s">
        <v>285</v>
      </c>
      <c r="C195" s="376"/>
      <c r="D195" s="160"/>
      <c r="F195" s="54"/>
    </row>
    <row r="196" spans="1:8" x14ac:dyDescent="0.15">
      <c r="A196" s="2" t="s">
        <v>624</v>
      </c>
      <c r="B196" s="376" t="s">
        <v>286</v>
      </c>
      <c r="C196" s="376"/>
      <c r="D196" s="160"/>
      <c r="F196" s="54"/>
    </row>
    <row r="197" spans="1:8" x14ac:dyDescent="0.15">
      <c r="B197" s="436" t="s">
        <v>688</v>
      </c>
      <c r="C197" s="437"/>
      <c r="D197" s="191">
        <f>SUM(D189:D196)</f>
        <v>1</v>
      </c>
    </row>
    <row r="198" spans="1:8" x14ac:dyDescent="0.15">
      <c r="B198" s="192"/>
      <c r="C198" s="192"/>
      <c r="D198" s="192"/>
      <c r="E198" s="40"/>
    </row>
    <row r="199" spans="1:8" ht="31.5" customHeight="1" x14ac:dyDescent="0.15">
      <c r="A199" s="2" t="s">
        <v>625</v>
      </c>
      <c r="B199" s="438" t="s">
        <v>744</v>
      </c>
      <c r="C199" s="441"/>
      <c r="D199" s="441"/>
      <c r="E199" s="220">
        <v>4.24</v>
      </c>
      <c r="F199" s="73"/>
    </row>
    <row r="200" spans="1:8" ht="27" customHeight="1" x14ac:dyDescent="0.15">
      <c r="A200" s="2" t="s">
        <v>625</v>
      </c>
      <c r="B200" s="372" t="s">
        <v>790</v>
      </c>
      <c r="C200" s="376"/>
      <c r="D200" s="376"/>
      <c r="E200" s="160">
        <v>0.84399999999999997</v>
      </c>
      <c r="F200" s="54"/>
    </row>
    <row r="201" spans="1:8" ht="24.75" customHeight="1" x14ac:dyDescent="0.15"/>
    <row r="202" spans="1:8" ht="16" x14ac:dyDescent="0.2">
      <c r="B202" s="23" t="s">
        <v>287</v>
      </c>
    </row>
    <row r="203" spans="1:8" x14ac:dyDescent="0.15">
      <c r="A203" s="2" t="s">
        <v>626</v>
      </c>
      <c r="B203" s="3" t="s">
        <v>288</v>
      </c>
    </row>
    <row r="204" spans="1:8" x14ac:dyDescent="0.15">
      <c r="A204" s="2" t="s">
        <v>626</v>
      </c>
      <c r="B204" s="60"/>
      <c r="C204" s="32" t="s">
        <v>498</v>
      </c>
      <c r="D204" s="32" t="s">
        <v>499</v>
      </c>
      <c r="G204" s="51"/>
    </row>
    <row r="205" spans="1:8" ht="28" x14ac:dyDescent="0.15">
      <c r="A205" s="2" t="s">
        <v>626</v>
      </c>
      <c r="B205" s="42" t="s">
        <v>289</v>
      </c>
      <c r="C205" s="246" t="s">
        <v>1086</v>
      </c>
      <c r="D205" s="246"/>
      <c r="F205" s="29"/>
      <c r="H205" s="51"/>
    </row>
    <row r="206" spans="1:8" x14ac:dyDescent="0.15">
      <c r="A206" s="2" t="s">
        <v>626</v>
      </c>
      <c r="B206" s="8" t="s">
        <v>290</v>
      </c>
      <c r="C206" s="76">
        <v>75</v>
      </c>
      <c r="D206" s="8"/>
      <c r="F206" s="74"/>
    </row>
    <row r="207" spans="1:8" x14ac:dyDescent="0.15">
      <c r="A207" s="2" t="s">
        <v>626</v>
      </c>
      <c r="B207" s="60"/>
      <c r="C207" s="32" t="s">
        <v>498</v>
      </c>
      <c r="D207" s="32" t="s">
        <v>499</v>
      </c>
      <c r="G207" s="51"/>
    </row>
    <row r="208" spans="1:8" ht="28" x14ac:dyDescent="0.15">
      <c r="A208" s="2" t="s">
        <v>626</v>
      </c>
      <c r="B208" s="7" t="s">
        <v>291</v>
      </c>
      <c r="C208" s="246" t="s">
        <v>1086</v>
      </c>
      <c r="D208" s="246"/>
      <c r="F208" s="29"/>
      <c r="H208" s="51"/>
    </row>
    <row r="209" spans="1:8" x14ac:dyDescent="0.15">
      <c r="A209" s="2"/>
      <c r="B209" s="6"/>
      <c r="C209" s="105"/>
      <c r="D209" s="105"/>
      <c r="F209" s="29"/>
    </row>
    <row r="210" spans="1:8" x14ac:dyDescent="0.15">
      <c r="A210" s="2" t="s">
        <v>626</v>
      </c>
      <c r="B210" s="378" t="s">
        <v>18</v>
      </c>
      <c r="C210" s="371"/>
      <c r="D210" s="371"/>
      <c r="F210" s="29"/>
    </row>
    <row r="211" spans="1:8" ht="27" customHeight="1" x14ac:dyDescent="0.15">
      <c r="A211" s="2" t="s">
        <v>626</v>
      </c>
      <c r="B211" s="6" t="s">
        <v>19</v>
      </c>
      <c r="C211" s="222" t="s">
        <v>1086</v>
      </c>
      <c r="D211" s="105"/>
      <c r="F211" s="29"/>
    </row>
    <row r="212" spans="1:8" ht="14" x14ac:dyDescent="0.15">
      <c r="A212" s="2" t="s">
        <v>626</v>
      </c>
      <c r="B212" s="6" t="s">
        <v>20</v>
      </c>
      <c r="C212" s="222"/>
      <c r="D212" s="105"/>
      <c r="F212" s="29"/>
    </row>
    <row r="213" spans="1:8" ht="14" x14ac:dyDescent="0.15">
      <c r="A213" s="2" t="s">
        <v>626</v>
      </c>
      <c r="B213" s="6" t="s">
        <v>21</v>
      </c>
      <c r="C213" s="222"/>
      <c r="D213" s="105"/>
      <c r="F213" s="29"/>
    </row>
    <row r="214" spans="1:8" x14ac:dyDescent="0.15">
      <c r="B214" s="6"/>
      <c r="C214" s="105"/>
      <c r="D214" s="105"/>
      <c r="F214" s="29"/>
    </row>
    <row r="215" spans="1:8" x14ac:dyDescent="0.15">
      <c r="A215" s="2" t="s">
        <v>626</v>
      </c>
      <c r="B215" s="60"/>
      <c r="C215" s="32" t="s">
        <v>498</v>
      </c>
      <c r="D215" s="32" t="s">
        <v>499</v>
      </c>
      <c r="F215" s="29"/>
    </row>
    <row r="216" spans="1:8" ht="42" x14ac:dyDescent="0.15">
      <c r="A216" s="2" t="s">
        <v>626</v>
      </c>
      <c r="B216" s="6" t="s">
        <v>22</v>
      </c>
      <c r="C216" s="246" t="s">
        <v>1086</v>
      </c>
      <c r="D216" s="32"/>
      <c r="F216" s="29"/>
    </row>
    <row r="217" spans="1:8" x14ac:dyDescent="0.15"/>
    <row r="218" spans="1:8" x14ac:dyDescent="0.15">
      <c r="A218" s="2" t="s">
        <v>627</v>
      </c>
      <c r="B218" s="3" t="s">
        <v>292</v>
      </c>
    </row>
    <row r="219" spans="1:8" x14ac:dyDescent="0.15">
      <c r="A219" s="2" t="s">
        <v>627</v>
      </c>
      <c r="B219" s="60"/>
      <c r="C219" s="32" t="s">
        <v>498</v>
      </c>
      <c r="D219" s="32" t="s">
        <v>499</v>
      </c>
      <c r="G219" s="51"/>
    </row>
    <row r="220" spans="1:8" ht="28" x14ac:dyDescent="0.15">
      <c r="A220" s="2" t="s">
        <v>627</v>
      </c>
      <c r="B220" s="42" t="s">
        <v>293</v>
      </c>
      <c r="C220" s="132" t="s">
        <v>1086</v>
      </c>
      <c r="D220" s="8"/>
      <c r="F220" s="29"/>
      <c r="H220" s="51"/>
    </row>
    <row r="221" spans="1:8" x14ac:dyDescent="0.15">
      <c r="A221" s="2" t="s">
        <v>627</v>
      </c>
      <c r="B221" s="77" t="s">
        <v>791</v>
      </c>
      <c r="C221" s="283">
        <v>43101</v>
      </c>
    </row>
    <row r="222" spans="1:8" x14ac:dyDescent="0.15">
      <c r="A222" s="2" t="s">
        <v>627</v>
      </c>
      <c r="B222" s="77" t="s">
        <v>792</v>
      </c>
      <c r="C222" s="104"/>
    </row>
    <row r="223" spans="1:8" x14ac:dyDescent="0.15">
      <c r="B223" s="52"/>
    </row>
    <row r="224" spans="1:8" x14ac:dyDescent="0.15">
      <c r="A224" s="2" t="s">
        <v>628</v>
      </c>
      <c r="B224" s="442"/>
      <c r="C224" s="428"/>
      <c r="D224" s="400"/>
      <c r="E224" s="32" t="s">
        <v>498</v>
      </c>
      <c r="F224" s="32" t="s">
        <v>499</v>
      </c>
      <c r="G224" s="51"/>
    </row>
    <row r="225" spans="1:8" x14ac:dyDescent="0.15">
      <c r="A225" s="2" t="s">
        <v>628</v>
      </c>
      <c r="B225" s="443" t="s">
        <v>23</v>
      </c>
      <c r="C225" s="444"/>
      <c r="D225" s="445"/>
      <c r="E225" s="246"/>
      <c r="F225" s="246" t="s">
        <v>1086</v>
      </c>
      <c r="H225" s="51"/>
    </row>
    <row r="226" spans="1:8" ht="28.5" customHeight="1" x14ac:dyDescent="0.15"/>
    <row r="227" spans="1:8" x14ac:dyDescent="0.15">
      <c r="A227" s="2" t="s">
        <v>629</v>
      </c>
      <c r="B227" s="53" t="s">
        <v>793</v>
      </c>
    </row>
    <row r="228" spans="1:8" ht="28" x14ac:dyDescent="0.15">
      <c r="A228" s="2" t="s">
        <v>629</v>
      </c>
      <c r="B228" s="42" t="s">
        <v>794</v>
      </c>
      <c r="C228" s="8"/>
      <c r="D228" s="46"/>
    </row>
    <row r="229" spans="1:8" x14ac:dyDescent="0.15">
      <c r="A229" s="2" t="s">
        <v>629</v>
      </c>
      <c r="B229" s="77" t="s">
        <v>795</v>
      </c>
      <c r="C229" s="262">
        <v>43191</v>
      </c>
      <c r="D229" s="46"/>
    </row>
    <row r="230" spans="1:8" x14ac:dyDescent="0.15">
      <c r="A230" s="2" t="s">
        <v>629</v>
      </c>
      <c r="B230" s="78" t="s">
        <v>796</v>
      </c>
      <c r="C230" s="79"/>
      <c r="D230" s="46"/>
    </row>
    <row r="231" spans="1:8" x14ac:dyDescent="0.15">
      <c r="A231" s="2"/>
      <c r="B231" s="80"/>
      <c r="C231" s="62"/>
      <c r="D231" s="46"/>
    </row>
    <row r="232" spans="1:8" x14ac:dyDescent="0.15"/>
    <row r="233" spans="1:8" x14ac:dyDescent="0.15">
      <c r="A233" s="2" t="s">
        <v>630</v>
      </c>
      <c r="B233" s="3" t="s">
        <v>698</v>
      </c>
    </row>
    <row r="234" spans="1:8" ht="14" x14ac:dyDescent="0.15">
      <c r="A234" s="2" t="s">
        <v>630</v>
      </c>
      <c r="B234" s="90" t="s">
        <v>341</v>
      </c>
      <c r="C234" s="104">
        <v>43221</v>
      </c>
    </row>
    <row r="235" spans="1:8" ht="14" x14ac:dyDescent="0.15">
      <c r="A235" s="2" t="s">
        <v>630</v>
      </c>
      <c r="B235" s="90" t="s">
        <v>342</v>
      </c>
      <c r="C235" s="87"/>
    </row>
    <row r="236" spans="1:8" ht="42" x14ac:dyDescent="0.15">
      <c r="A236" s="2" t="s">
        <v>630</v>
      </c>
      <c r="B236" s="90" t="s">
        <v>343</v>
      </c>
      <c r="C236" s="103"/>
    </row>
    <row r="237" spans="1:8" x14ac:dyDescent="0.15">
      <c r="A237" s="2" t="s">
        <v>630</v>
      </c>
      <c r="B237" s="78" t="s">
        <v>796</v>
      </c>
      <c r="C237" s="79"/>
    </row>
    <row r="238" spans="1:8" x14ac:dyDescent="0.15">
      <c r="A238" s="2"/>
      <c r="B238" s="193"/>
      <c r="C238" s="194"/>
    </row>
    <row r="239" spans="1:8" x14ac:dyDescent="0.15">
      <c r="A239" s="2" t="s">
        <v>630</v>
      </c>
      <c r="B239" s="447" t="s">
        <v>460</v>
      </c>
      <c r="C239" s="448"/>
      <c r="D239" s="283">
        <v>43221</v>
      </c>
    </row>
    <row r="240" spans="1:8" x14ac:dyDescent="0.15">
      <c r="A240" s="2" t="s">
        <v>630</v>
      </c>
      <c r="B240" s="447" t="s">
        <v>24</v>
      </c>
      <c r="C240" s="448"/>
      <c r="D240" s="284">
        <v>350</v>
      </c>
    </row>
    <row r="241" spans="1:6" x14ac:dyDescent="0.15">
      <c r="A241" s="2" t="s">
        <v>630</v>
      </c>
      <c r="B241" s="447" t="s">
        <v>25</v>
      </c>
      <c r="C241" s="448"/>
    </row>
    <row r="242" spans="1:6" x14ac:dyDescent="0.15">
      <c r="A242" s="2" t="s">
        <v>630</v>
      </c>
      <c r="B242" s="193" t="s">
        <v>26</v>
      </c>
      <c r="C242" s="263"/>
    </row>
    <row r="243" spans="1:6" x14ac:dyDescent="0.15">
      <c r="A243" s="2" t="s">
        <v>630</v>
      </c>
      <c r="B243" s="193" t="s">
        <v>27</v>
      </c>
      <c r="C243" s="263"/>
    </row>
    <row r="244" spans="1:6" x14ac:dyDescent="0.15">
      <c r="A244" s="2" t="s">
        <v>630</v>
      </c>
      <c r="B244" s="80" t="s">
        <v>28</v>
      </c>
      <c r="C244" s="263" t="s">
        <v>1086</v>
      </c>
    </row>
    <row r="245" spans="1:6" x14ac:dyDescent="0.15"/>
    <row r="246" spans="1:6" x14ac:dyDescent="0.15">
      <c r="A246" s="2" t="s">
        <v>631</v>
      </c>
      <c r="B246" s="3" t="s">
        <v>294</v>
      </c>
    </row>
    <row r="247" spans="1:6" x14ac:dyDescent="0.15">
      <c r="A247" s="2" t="s">
        <v>631</v>
      </c>
      <c r="B247" s="442"/>
      <c r="C247" s="428"/>
      <c r="D247" s="400"/>
      <c r="E247" s="32" t="s">
        <v>498</v>
      </c>
      <c r="F247" s="32" t="s">
        <v>499</v>
      </c>
    </row>
    <row r="248" spans="1:6" ht="29.25" customHeight="1" x14ac:dyDescent="0.15">
      <c r="A248" s="2" t="s">
        <v>631</v>
      </c>
      <c r="B248" s="381" t="s">
        <v>295</v>
      </c>
      <c r="C248" s="396"/>
      <c r="D248" s="397"/>
      <c r="E248" s="246" t="s">
        <v>1086</v>
      </c>
      <c r="F248" s="32"/>
    </row>
    <row r="249" spans="1:6" x14ac:dyDescent="0.15">
      <c r="A249" s="2" t="s">
        <v>631</v>
      </c>
      <c r="B249" s="471" t="s">
        <v>296</v>
      </c>
      <c r="C249" s="471"/>
      <c r="D249" s="285" t="s">
        <v>1087</v>
      </c>
      <c r="F249" s="29"/>
    </row>
    <row r="250" spans="1:6" x14ac:dyDescent="0.15"/>
    <row r="251" spans="1:6" x14ac:dyDescent="0.15">
      <c r="A251" s="2" t="s">
        <v>632</v>
      </c>
      <c r="B251" s="3" t="s">
        <v>297</v>
      </c>
    </row>
    <row r="252" spans="1:6" x14ac:dyDescent="0.15">
      <c r="A252" s="2" t="s">
        <v>632</v>
      </c>
      <c r="B252" s="442"/>
      <c r="C252" s="428"/>
      <c r="D252" s="400"/>
      <c r="E252" s="32" t="s">
        <v>498</v>
      </c>
      <c r="F252" s="32" t="s">
        <v>499</v>
      </c>
    </row>
    <row r="253" spans="1:6" ht="45.75" customHeight="1" x14ac:dyDescent="0.15">
      <c r="A253" s="2" t="s">
        <v>632</v>
      </c>
      <c r="B253" s="381" t="s">
        <v>834</v>
      </c>
      <c r="C253" s="396"/>
      <c r="D253" s="397"/>
      <c r="E253" s="246" t="s">
        <v>1086</v>
      </c>
      <c r="F253" s="32"/>
    </row>
    <row r="254" spans="1:6" ht="40.5" customHeight="1" x14ac:dyDescent="0.15"/>
    <row r="255" spans="1:6" x14ac:dyDescent="0.15">
      <c r="A255" s="2" t="s">
        <v>633</v>
      </c>
      <c r="B255" s="3" t="s">
        <v>699</v>
      </c>
      <c r="C255" s="446" t="s">
        <v>457</v>
      </c>
      <c r="D255" s="371"/>
      <c r="E255" s="211" t="s">
        <v>599</v>
      </c>
    </row>
    <row r="256" spans="1:6" x14ac:dyDescent="0.15"/>
    <row r="257" spans="1:6" ht="16" x14ac:dyDescent="0.2">
      <c r="B257" s="23" t="s">
        <v>298</v>
      </c>
    </row>
    <row r="258" spans="1:6" x14ac:dyDescent="0.15">
      <c r="A258" s="2" t="s">
        <v>634</v>
      </c>
      <c r="B258" s="3" t="s">
        <v>502</v>
      </c>
    </row>
    <row r="259" spans="1:6" x14ac:dyDescent="0.15">
      <c r="A259" s="2" t="s">
        <v>634</v>
      </c>
      <c r="B259" s="442"/>
      <c r="C259" s="428"/>
      <c r="D259" s="400"/>
      <c r="E259" s="32" t="s">
        <v>498</v>
      </c>
      <c r="F259" s="32" t="s">
        <v>499</v>
      </c>
    </row>
    <row r="260" spans="1:6" ht="65.25" customHeight="1" x14ac:dyDescent="0.15">
      <c r="A260" s="2" t="s">
        <v>634</v>
      </c>
      <c r="B260" s="381" t="s">
        <v>503</v>
      </c>
      <c r="C260" s="396"/>
      <c r="D260" s="397"/>
      <c r="E260" s="246" t="s">
        <v>1086</v>
      </c>
      <c r="F260" s="32"/>
    </row>
    <row r="261" spans="1:6" x14ac:dyDescent="0.15">
      <c r="A261" s="2" t="s">
        <v>634</v>
      </c>
      <c r="B261" s="439" t="s">
        <v>504</v>
      </c>
      <c r="C261" s="439"/>
      <c r="D261" s="440"/>
      <c r="E261" s="105"/>
      <c r="F261" s="105"/>
    </row>
    <row r="262" spans="1:6" x14ac:dyDescent="0.15">
      <c r="A262" s="2" t="s">
        <v>634</v>
      </c>
      <c r="B262" s="388" t="s">
        <v>505</v>
      </c>
      <c r="C262" s="388"/>
      <c r="D262" s="388"/>
      <c r="E262" s="104">
        <v>43405</v>
      </c>
      <c r="F262" s="105"/>
    </row>
    <row r="263" spans="1:6" x14ac:dyDescent="0.15">
      <c r="A263" s="2" t="s">
        <v>634</v>
      </c>
      <c r="B263" s="388" t="s">
        <v>506</v>
      </c>
      <c r="C263" s="388"/>
      <c r="D263" s="388"/>
      <c r="E263" s="286" t="s">
        <v>1088</v>
      </c>
      <c r="F263" s="105"/>
    </row>
    <row r="264" spans="1:6" x14ac:dyDescent="0.15">
      <c r="A264" s="2" t="s">
        <v>634</v>
      </c>
      <c r="B264" s="388" t="s">
        <v>507</v>
      </c>
      <c r="C264" s="388"/>
      <c r="D264" s="388"/>
      <c r="E264" s="104"/>
      <c r="F264" s="105"/>
    </row>
    <row r="265" spans="1:6" x14ac:dyDescent="0.15">
      <c r="A265" s="2" t="s">
        <v>634</v>
      </c>
      <c r="B265" s="388" t="s">
        <v>508</v>
      </c>
      <c r="C265" s="388"/>
      <c r="D265" s="388"/>
      <c r="E265" s="104"/>
      <c r="F265" s="105"/>
    </row>
    <row r="266" spans="1:6" x14ac:dyDescent="0.15">
      <c r="A266" s="2"/>
      <c r="B266" s="244"/>
      <c r="C266" s="244"/>
      <c r="D266" s="244"/>
      <c r="E266" s="264"/>
      <c r="F266" s="105"/>
    </row>
    <row r="267" spans="1:6" x14ac:dyDescent="0.15">
      <c r="A267" s="2" t="s">
        <v>634</v>
      </c>
      <c r="B267" s="422" t="s">
        <v>992</v>
      </c>
      <c r="C267" s="422"/>
      <c r="D267" s="422"/>
      <c r="E267" s="105"/>
      <c r="F267" s="105"/>
    </row>
    <row r="268" spans="1:6" x14ac:dyDescent="0.15">
      <c r="A268" s="2" t="s">
        <v>634</v>
      </c>
      <c r="B268" s="438" t="s">
        <v>509</v>
      </c>
      <c r="C268" s="438"/>
      <c r="D268" s="438"/>
      <c r="E268" s="106">
        <v>922</v>
      </c>
      <c r="F268" s="105"/>
    </row>
    <row r="269" spans="1:6" x14ac:dyDescent="0.15">
      <c r="A269" s="2" t="s">
        <v>634</v>
      </c>
      <c r="B269" s="472" t="s">
        <v>510</v>
      </c>
      <c r="C269" s="472"/>
      <c r="D269" s="472"/>
      <c r="E269" s="107">
        <v>537</v>
      </c>
      <c r="F269" s="105"/>
    </row>
    <row r="270" spans="1:6" ht="12.75" customHeight="1" x14ac:dyDescent="0.15">
      <c r="A270" s="2" t="s">
        <v>634</v>
      </c>
      <c r="B270" s="473" t="s">
        <v>511</v>
      </c>
      <c r="C270" s="439"/>
      <c r="D270" s="439"/>
      <c r="E270" s="439"/>
      <c r="F270" s="474"/>
    </row>
    <row r="271" spans="1:6" x14ac:dyDescent="0.15">
      <c r="A271" s="2"/>
      <c r="B271" s="475"/>
      <c r="C271" s="476"/>
      <c r="D271" s="476"/>
      <c r="E271" s="476"/>
      <c r="F271" s="477"/>
    </row>
    <row r="272" spans="1:6" x14ac:dyDescent="0.15"/>
    <row r="273" spans="1:7" x14ac:dyDescent="0.15">
      <c r="A273" s="2" t="s">
        <v>635</v>
      </c>
      <c r="B273" s="3" t="s">
        <v>299</v>
      </c>
    </row>
    <row r="274" spans="1:7" x14ac:dyDescent="0.15">
      <c r="A274" s="2" t="s">
        <v>635</v>
      </c>
      <c r="B274" s="442"/>
      <c r="C274" s="428"/>
      <c r="D274" s="400"/>
      <c r="E274" s="32" t="s">
        <v>498</v>
      </c>
      <c r="F274" s="32" t="s">
        <v>499</v>
      </c>
    </row>
    <row r="275" spans="1:7" ht="63" customHeight="1" x14ac:dyDescent="0.15">
      <c r="A275" s="2" t="s">
        <v>635</v>
      </c>
      <c r="B275" s="381" t="s">
        <v>29</v>
      </c>
      <c r="C275" s="396"/>
      <c r="D275" s="397"/>
      <c r="E275" s="32"/>
      <c r="F275" s="246" t="s">
        <v>1086</v>
      </c>
    </row>
    <row r="276" spans="1:7" x14ac:dyDescent="0.15">
      <c r="A276" s="2" t="s">
        <v>635</v>
      </c>
      <c r="B276" s="439" t="s">
        <v>504</v>
      </c>
      <c r="C276" s="439"/>
      <c r="D276" s="440"/>
      <c r="E276" s="105"/>
    </row>
    <row r="277" spans="1:7" x14ac:dyDescent="0.15">
      <c r="A277" s="2" t="s">
        <v>635</v>
      </c>
      <c r="B277" s="388" t="s">
        <v>512</v>
      </c>
      <c r="C277" s="388"/>
      <c r="D277" s="388"/>
      <c r="E277" s="104"/>
    </row>
    <row r="278" spans="1:7" x14ac:dyDescent="0.15">
      <c r="A278" s="2" t="s">
        <v>635</v>
      </c>
      <c r="B278" s="388" t="s">
        <v>513</v>
      </c>
      <c r="C278" s="388"/>
      <c r="D278" s="388"/>
      <c r="E278" s="104"/>
    </row>
    <row r="279" spans="1:7" x14ac:dyDescent="0.15"/>
    <row r="280" spans="1:7" x14ac:dyDescent="0.15">
      <c r="A280" s="2" t="s">
        <v>635</v>
      </c>
      <c r="B280" s="371" t="s">
        <v>30</v>
      </c>
      <c r="C280" s="371"/>
      <c r="D280" s="371"/>
      <c r="E280" s="371"/>
      <c r="F280" s="371"/>
      <c r="G280" s="371"/>
    </row>
    <row r="281" spans="1:7" x14ac:dyDescent="0.15">
      <c r="A281" s="2" t="s">
        <v>635</v>
      </c>
      <c r="B281" s="32" t="s">
        <v>498</v>
      </c>
      <c r="C281" s="32" t="s">
        <v>499</v>
      </c>
    </row>
    <row r="282" spans="1:7" x14ac:dyDescent="0.15">
      <c r="A282" s="2" t="s">
        <v>635</v>
      </c>
      <c r="B282" s="32"/>
      <c r="C282" s="32"/>
    </row>
    <row r="283" spans="1:7" x14ac:dyDescent="0.15"/>
    <row r="284" spans="1:7" x14ac:dyDescent="0.15"/>
    <row r="285" spans="1:7" x14ac:dyDescent="0.15"/>
  </sheetData>
  <mergeCells count="125">
    <mergeCell ref="B141:D141"/>
    <mergeCell ref="B132:D132"/>
    <mergeCell ref="B145:D145"/>
    <mergeCell ref="B150:F150"/>
    <mergeCell ref="D152:E152"/>
    <mergeCell ref="D153:E153"/>
    <mergeCell ref="B163:F163"/>
    <mergeCell ref="B180:F180"/>
    <mergeCell ref="B148:F148"/>
    <mergeCell ref="B142:D142"/>
    <mergeCell ref="B143:D143"/>
    <mergeCell ref="B144:D144"/>
    <mergeCell ref="B124:D124"/>
    <mergeCell ref="B125:D125"/>
    <mergeCell ref="B126:D126"/>
    <mergeCell ref="B139:D139"/>
    <mergeCell ref="B140:D140"/>
    <mergeCell ref="B133:D133"/>
    <mergeCell ref="B138:F138"/>
    <mergeCell ref="B136:F136"/>
    <mergeCell ref="B135:F135"/>
    <mergeCell ref="B128:F128"/>
    <mergeCell ref="B280:G280"/>
    <mergeCell ref="B247:D247"/>
    <mergeCell ref="B248:D248"/>
    <mergeCell ref="B249:C249"/>
    <mergeCell ref="B252:D252"/>
    <mergeCell ref="B253:D253"/>
    <mergeCell ref="B262:D262"/>
    <mergeCell ref="B263:D263"/>
    <mergeCell ref="B259:D259"/>
    <mergeCell ref="B278:D278"/>
    <mergeCell ref="B274:D274"/>
    <mergeCell ref="B275:D275"/>
    <mergeCell ref="B276:D276"/>
    <mergeCell ref="B277:D277"/>
    <mergeCell ref="B269:D269"/>
    <mergeCell ref="B270:F271"/>
    <mergeCell ref="B264:D264"/>
    <mergeCell ref="B265:D265"/>
    <mergeCell ref="B193:C193"/>
    <mergeCell ref="B194:C194"/>
    <mergeCell ref="B196:C196"/>
    <mergeCell ref="B195:C195"/>
    <mergeCell ref="B189:C189"/>
    <mergeCell ref="B190:C190"/>
    <mergeCell ref="B191:C191"/>
    <mergeCell ref="B192:C192"/>
    <mergeCell ref="B181:D181"/>
    <mergeCell ref="B182:D182"/>
    <mergeCell ref="B183:D183"/>
    <mergeCell ref="B184:D184"/>
    <mergeCell ref="B185:D185"/>
    <mergeCell ref="B188:F188"/>
    <mergeCell ref="B186:E186"/>
    <mergeCell ref="B121:D121"/>
    <mergeCell ref="B101:G101"/>
    <mergeCell ref="B59:D59"/>
    <mergeCell ref="B60:D60"/>
    <mergeCell ref="B61:D62"/>
    <mergeCell ref="B120:D120"/>
    <mergeCell ref="B118:G118"/>
    <mergeCell ref="B102:D102"/>
    <mergeCell ref="B103:D103"/>
    <mergeCell ref="B104:D104"/>
    <mergeCell ref="B91:D91"/>
    <mergeCell ref="B90:D90"/>
    <mergeCell ref="C93:G93"/>
    <mergeCell ref="B92:F92"/>
    <mergeCell ref="B122:D122"/>
    <mergeCell ref="B123:D123"/>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197:C197"/>
    <mergeCell ref="B267:D267"/>
    <mergeCell ref="B268:D268"/>
    <mergeCell ref="B260:D260"/>
    <mergeCell ref="B261:D261"/>
    <mergeCell ref="B199:D199"/>
    <mergeCell ref="B200:D200"/>
    <mergeCell ref="B224:D224"/>
    <mergeCell ref="B225:D225"/>
    <mergeCell ref="B210:D210"/>
    <mergeCell ref="C255:D255"/>
    <mergeCell ref="B239:C239"/>
    <mergeCell ref="B240:C240"/>
    <mergeCell ref="B241:C241"/>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26:D26"/>
    <mergeCell ref="B27:D27"/>
  </mergeCells>
  <phoneticPr fontId="0" type="noConversion"/>
  <pageMargins left="0.75" right="0.75" top="1" bottom="1" header="0.5" footer="0.5"/>
  <pageSetup scale="75" fitToWidth="0" fitToHeight="0" orientation="portrait" r:id="rId1"/>
  <headerFooter alignWithMargins="0">
    <oddHeader>&amp;CCommon Data Set 2018-2019</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
  <sheetViews>
    <sheetView showGridLines="0" showRowColHeaders="0" showRuler="0" showWhiteSpace="0" view="pageLayout" topLeftCell="A10" zoomScaleNormal="100" workbookViewId="0">
      <selection activeCell="E65" sqref="E65"/>
    </sheetView>
  </sheetViews>
  <sheetFormatPr baseColWidth="10" defaultColWidth="0" defaultRowHeight="13" zeroHeight="1" x14ac:dyDescent="0.15"/>
  <cols>
    <col min="1" max="1" width="4.5" style="1" customWidth="1"/>
    <col min="2" max="2" width="22.6640625" customWidth="1"/>
    <col min="3" max="7" width="12.6640625" customWidth="1"/>
    <col min="8" max="8" width="9.1640625" customWidth="1"/>
  </cols>
  <sheetData>
    <row r="1" spans="1:7" ht="18" x14ac:dyDescent="0.15">
      <c r="A1" s="377" t="s">
        <v>514</v>
      </c>
      <c r="B1" s="377"/>
      <c r="C1" s="377"/>
      <c r="D1" s="377"/>
      <c r="E1" s="377"/>
      <c r="F1" s="377"/>
      <c r="G1" s="377"/>
    </row>
    <row r="2" spans="1:7" x14ac:dyDescent="0.15"/>
    <row r="3" spans="1:7" ht="16" x14ac:dyDescent="0.2">
      <c r="B3" s="23" t="s">
        <v>515</v>
      </c>
    </row>
    <row r="4" spans="1:7" x14ac:dyDescent="0.15">
      <c r="A4" s="2" t="s">
        <v>63</v>
      </c>
      <c r="B4" s="442"/>
      <c r="C4" s="428"/>
      <c r="D4" s="400"/>
      <c r="E4" s="32" t="s">
        <v>498</v>
      </c>
      <c r="F4" s="32" t="s">
        <v>499</v>
      </c>
      <c r="G4" s="112"/>
    </row>
    <row r="5" spans="1:7" ht="26.25" customHeight="1" x14ac:dyDescent="0.15">
      <c r="A5" s="2" t="s">
        <v>63</v>
      </c>
      <c r="B5" s="381" t="s">
        <v>61</v>
      </c>
      <c r="C5" s="396"/>
      <c r="D5" s="397"/>
      <c r="E5" s="246" t="s">
        <v>1086</v>
      </c>
      <c r="F5" s="246"/>
      <c r="G5" s="46"/>
    </row>
    <row r="6" spans="1:7" ht="41.25" customHeight="1" x14ac:dyDescent="0.15">
      <c r="A6" s="2" t="s">
        <v>63</v>
      </c>
      <c r="B6" s="381" t="s">
        <v>62</v>
      </c>
      <c r="C6" s="396"/>
      <c r="D6" s="397"/>
      <c r="E6" s="246" t="s">
        <v>1086</v>
      </c>
      <c r="F6" s="246"/>
    </row>
    <row r="7" spans="1:7" x14ac:dyDescent="0.15">
      <c r="B7" s="65"/>
      <c r="C7" s="65"/>
      <c r="D7" s="65"/>
      <c r="E7" s="105"/>
      <c r="F7" s="105"/>
    </row>
    <row r="8" spans="1:7" ht="29.25" customHeight="1" x14ac:dyDescent="0.15">
      <c r="A8" s="2" t="s">
        <v>64</v>
      </c>
      <c r="B8" s="460" t="s">
        <v>1030</v>
      </c>
      <c r="C8" s="460"/>
      <c r="D8" s="460"/>
      <c r="E8" s="460"/>
      <c r="F8" s="460"/>
      <c r="G8" s="460"/>
    </row>
    <row r="9" spans="1:7" ht="28" x14ac:dyDescent="0.15">
      <c r="A9" s="2" t="s">
        <v>64</v>
      </c>
      <c r="B9" s="113"/>
      <c r="C9" s="120" t="s">
        <v>516</v>
      </c>
      <c r="D9" s="120" t="s">
        <v>263</v>
      </c>
      <c r="E9" s="120" t="s">
        <v>264</v>
      </c>
      <c r="F9" s="108"/>
    </row>
    <row r="10" spans="1:7" x14ac:dyDescent="0.15">
      <c r="A10" s="2" t="s">
        <v>64</v>
      </c>
      <c r="B10" s="15" t="s">
        <v>241</v>
      </c>
      <c r="C10" s="109">
        <v>385</v>
      </c>
      <c r="D10" s="109">
        <v>183</v>
      </c>
      <c r="E10" s="109">
        <v>77</v>
      </c>
      <c r="F10" s="110"/>
    </row>
    <row r="11" spans="1:7" x14ac:dyDescent="0.15">
      <c r="A11" s="2" t="s">
        <v>64</v>
      </c>
      <c r="B11" s="15" t="s">
        <v>242</v>
      </c>
      <c r="C11" s="109">
        <v>447</v>
      </c>
      <c r="D11" s="109">
        <v>248</v>
      </c>
      <c r="E11" s="109">
        <v>98</v>
      </c>
      <c r="F11" s="110"/>
    </row>
    <row r="12" spans="1:7" x14ac:dyDescent="0.15">
      <c r="A12" s="2" t="s">
        <v>64</v>
      </c>
      <c r="B12" s="17" t="s">
        <v>265</v>
      </c>
      <c r="C12" s="111">
        <f>SUM(C10:C11)</f>
        <v>832</v>
      </c>
      <c r="D12" s="111">
        <f>SUM(D10:D11)</f>
        <v>431</v>
      </c>
      <c r="E12" s="111">
        <f>SUM(E10:E11)</f>
        <v>175</v>
      </c>
      <c r="F12" s="110"/>
    </row>
    <row r="13" spans="1:7" x14ac:dyDescent="0.15"/>
    <row r="14" spans="1:7" ht="16" x14ac:dyDescent="0.15">
      <c r="B14" s="499" t="s">
        <v>266</v>
      </c>
      <c r="C14" s="421"/>
    </row>
    <row r="15" spans="1:7" x14ac:dyDescent="0.15">
      <c r="A15" s="2" t="s">
        <v>65</v>
      </c>
      <c r="B15" s="426" t="s">
        <v>267</v>
      </c>
      <c r="C15" s="426"/>
      <c r="D15" s="426"/>
    </row>
    <row r="16" spans="1:7" x14ac:dyDescent="0.15">
      <c r="A16" s="2" t="s">
        <v>65</v>
      </c>
      <c r="B16" s="114" t="s">
        <v>268</v>
      </c>
      <c r="C16" s="246" t="s">
        <v>1086</v>
      </c>
    </row>
    <row r="17" spans="1:7" ht="16" x14ac:dyDescent="0.15">
      <c r="A17" s="2" t="s">
        <v>65</v>
      </c>
      <c r="B17" s="114" t="s">
        <v>68</v>
      </c>
      <c r="C17" s="116"/>
    </row>
    <row r="18" spans="1:7" x14ac:dyDescent="0.15">
      <c r="A18" s="2" t="s">
        <v>65</v>
      </c>
      <c r="B18" s="114" t="s">
        <v>269</v>
      </c>
      <c r="C18" s="246" t="s">
        <v>1086</v>
      </c>
    </row>
    <row r="19" spans="1:7" ht="16" x14ac:dyDescent="0.15">
      <c r="A19" s="2" t="s">
        <v>65</v>
      </c>
      <c r="B19" s="114" t="s">
        <v>270</v>
      </c>
      <c r="C19" s="116"/>
    </row>
    <row r="20" spans="1:7" x14ac:dyDescent="0.15"/>
    <row r="21" spans="1:7" ht="12.75" customHeight="1" x14ac:dyDescent="0.15">
      <c r="A21" s="2" t="s">
        <v>66</v>
      </c>
      <c r="B21" s="442"/>
      <c r="C21" s="428"/>
      <c r="D21" s="400"/>
      <c r="E21" s="32" t="s">
        <v>498</v>
      </c>
      <c r="F21" s="32" t="s">
        <v>499</v>
      </c>
      <c r="G21" s="29"/>
    </row>
    <row r="22" spans="1:7" ht="40.5" customHeight="1" x14ac:dyDescent="0.15">
      <c r="A22" s="2" t="s">
        <v>66</v>
      </c>
      <c r="B22" s="381" t="s">
        <v>271</v>
      </c>
      <c r="C22" s="396"/>
      <c r="D22" s="397"/>
      <c r="E22" s="32"/>
      <c r="F22" s="246" t="s">
        <v>1086</v>
      </c>
      <c r="G22" s="29"/>
    </row>
    <row r="23" spans="1:7" ht="24.75" customHeight="1" x14ac:dyDescent="0.15">
      <c r="A23" s="2" t="s">
        <v>66</v>
      </c>
      <c r="B23" s="388" t="s">
        <v>69</v>
      </c>
      <c r="C23" s="388"/>
      <c r="D23" s="388"/>
      <c r="E23" s="106"/>
      <c r="F23" s="105"/>
      <c r="G23" s="29"/>
    </row>
    <row r="24" spans="1:7" x14ac:dyDescent="0.15"/>
    <row r="25" spans="1:7" x14ac:dyDescent="0.15">
      <c r="A25" s="2" t="s">
        <v>67</v>
      </c>
      <c r="B25" s="498" t="s">
        <v>481</v>
      </c>
      <c r="C25" s="484"/>
      <c r="D25" s="484"/>
      <c r="E25" s="484"/>
      <c r="F25" s="40"/>
    </row>
    <row r="26" spans="1:7" ht="24" x14ac:dyDescent="0.15">
      <c r="A26" s="2" t="s">
        <v>67</v>
      </c>
      <c r="B26" s="115"/>
      <c r="C26" s="117" t="s">
        <v>482</v>
      </c>
      <c r="D26" s="117" t="s">
        <v>483</v>
      </c>
      <c r="E26" s="117" t="s">
        <v>484</v>
      </c>
      <c r="F26" s="117" t="s">
        <v>485</v>
      </c>
      <c r="G26" s="117" t="s">
        <v>486</v>
      </c>
    </row>
    <row r="27" spans="1:7" ht="14" x14ac:dyDescent="0.15">
      <c r="A27" s="2" t="s">
        <v>67</v>
      </c>
      <c r="B27" s="7" t="s">
        <v>487</v>
      </c>
      <c r="C27" s="246" t="s">
        <v>1086</v>
      </c>
      <c r="D27" s="246"/>
      <c r="E27" s="32"/>
      <c r="F27" s="32"/>
      <c r="G27" s="32"/>
    </row>
    <row r="28" spans="1:7" ht="14" x14ac:dyDescent="0.15">
      <c r="A28" s="2" t="s">
        <v>67</v>
      </c>
      <c r="B28" s="7" t="s">
        <v>488</v>
      </c>
      <c r="C28" s="246" t="s">
        <v>1086</v>
      </c>
      <c r="D28" s="32"/>
      <c r="E28" s="32"/>
      <c r="F28" s="32"/>
      <c r="G28" s="32"/>
    </row>
    <row r="29" spans="1:7" ht="28" x14ac:dyDescent="0.15">
      <c r="A29" s="2" t="s">
        <v>67</v>
      </c>
      <c r="B29" s="7" t="s">
        <v>489</v>
      </c>
      <c r="C29" s="246" t="s">
        <v>1086</v>
      </c>
      <c r="D29" s="32"/>
      <c r="E29" s="32"/>
      <c r="F29" s="32"/>
      <c r="G29" s="32"/>
    </row>
    <row r="30" spans="1:7" ht="14" x14ac:dyDescent="0.15">
      <c r="A30" s="2" t="s">
        <v>67</v>
      </c>
      <c r="B30" s="7" t="s">
        <v>919</v>
      </c>
      <c r="C30" s="32"/>
      <c r="D30" s="32"/>
      <c r="E30" s="32"/>
      <c r="F30" s="32"/>
      <c r="G30" s="246" t="s">
        <v>1086</v>
      </c>
    </row>
    <row r="31" spans="1:7" ht="14" x14ac:dyDescent="0.15">
      <c r="A31" s="2" t="s">
        <v>67</v>
      </c>
      <c r="B31" s="7" t="s">
        <v>917</v>
      </c>
      <c r="C31" s="32"/>
      <c r="D31" s="32"/>
      <c r="E31" s="32"/>
      <c r="F31" s="246" t="s">
        <v>1086</v>
      </c>
      <c r="G31" s="32"/>
    </row>
    <row r="32" spans="1:7" ht="40.5" customHeight="1" x14ac:dyDescent="0.15">
      <c r="A32" s="2" t="s">
        <v>67</v>
      </c>
      <c r="B32" s="7" t="s">
        <v>490</v>
      </c>
      <c r="C32" s="246" t="s">
        <v>1086</v>
      </c>
      <c r="D32" s="32"/>
      <c r="E32" s="32"/>
      <c r="F32" s="32"/>
      <c r="G32" s="32"/>
    </row>
    <row r="33" spans="1:7" x14ac:dyDescent="0.15"/>
    <row r="34" spans="1:7" ht="27" customHeight="1" x14ac:dyDescent="0.15">
      <c r="A34" s="2" t="s">
        <v>72</v>
      </c>
      <c r="B34" s="388" t="s">
        <v>70</v>
      </c>
      <c r="C34" s="388"/>
      <c r="D34" s="388"/>
      <c r="E34" s="118"/>
      <c r="F34" s="65"/>
      <c r="G34" s="29"/>
    </row>
    <row r="35" spans="1:7" x14ac:dyDescent="0.15"/>
    <row r="36" spans="1:7" ht="26.25" customHeight="1" x14ac:dyDescent="0.15">
      <c r="A36" s="2" t="s">
        <v>73</v>
      </c>
      <c r="B36" s="388" t="s">
        <v>71</v>
      </c>
      <c r="C36" s="388"/>
      <c r="D36" s="388"/>
      <c r="E36" s="118"/>
      <c r="F36" s="65"/>
      <c r="G36" s="29"/>
    </row>
    <row r="37" spans="1:7" x14ac:dyDescent="0.15"/>
    <row r="38" spans="1:7" x14ac:dyDescent="0.15">
      <c r="A38" s="2" t="s">
        <v>74</v>
      </c>
      <c r="B38" s="473" t="s">
        <v>491</v>
      </c>
      <c r="C38" s="439"/>
      <c r="D38" s="439"/>
      <c r="E38" s="439"/>
      <c r="F38" s="439"/>
      <c r="G38" s="474"/>
    </row>
    <row r="39" spans="1:7" x14ac:dyDescent="0.15">
      <c r="A39" s="2"/>
      <c r="B39" s="475"/>
      <c r="C39" s="476"/>
      <c r="D39" s="476"/>
      <c r="E39" s="476"/>
      <c r="F39" s="476"/>
      <c r="G39" s="477"/>
    </row>
    <row r="40" spans="1:7" x14ac:dyDescent="0.15"/>
    <row r="41" spans="1:7" ht="37.5" customHeight="1" x14ac:dyDescent="0.15">
      <c r="A41" s="2" t="s">
        <v>76</v>
      </c>
      <c r="B41" s="476" t="s">
        <v>75</v>
      </c>
      <c r="C41" s="476"/>
      <c r="D41" s="476"/>
      <c r="E41" s="476"/>
      <c r="F41" s="476"/>
      <c r="G41" s="476"/>
    </row>
    <row r="42" spans="1:7" x14ac:dyDescent="0.15">
      <c r="A42" s="2" t="s">
        <v>76</v>
      </c>
      <c r="B42" s="115"/>
      <c r="C42" s="182" t="s">
        <v>492</v>
      </c>
      <c r="D42" s="182" t="s">
        <v>493</v>
      </c>
      <c r="E42" s="182" t="s">
        <v>494</v>
      </c>
      <c r="F42" s="182" t="s">
        <v>495</v>
      </c>
      <c r="G42" s="182" t="s">
        <v>496</v>
      </c>
    </row>
    <row r="43" spans="1:7" x14ac:dyDescent="0.15">
      <c r="A43" s="2" t="s">
        <v>76</v>
      </c>
      <c r="B43" s="8" t="s">
        <v>268</v>
      </c>
      <c r="C43" s="119"/>
      <c r="D43" s="119">
        <v>43160</v>
      </c>
      <c r="E43" s="119">
        <v>43221</v>
      </c>
      <c r="F43" s="119">
        <v>43235</v>
      </c>
      <c r="G43" s="87"/>
    </row>
    <row r="44" spans="1:7" x14ac:dyDescent="0.15">
      <c r="A44" s="2" t="s">
        <v>76</v>
      </c>
      <c r="B44" s="8" t="s">
        <v>68</v>
      </c>
      <c r="C44" s="119"/>
      <c r="D44" s="119"/>
      <c r="E44" s="119"/>
      <c r="F44" s="119"/>
      <c r="G44" s="87"/>
    </row>
    <row r="45" spans="1:7" x14ac:dyDescent="0.15">
      <c r="A45" s="2" t="s">
        <v>76</v>
      </c>
      <c r="B45" s="8" t="s">
        <v>269</v>
      </c>
      <c r="C45" s="119"/>
      <c r="D45" s="119">
        <v>43405</v>
      </c>
      <c r="E45" s="287" t="s">
        <v>1088</v>
      </c>
      <c r="F45" s="287" t="s">
        <v>1089</v>
      </c>
      <c r="G45" s="87"/>
    </row>
    <row r="46" spans="1:7" x14ac:dyDescent="0.15">
      <c r="A46" s="2" t="s">
        <v>76</v>
      </c>
      <c r="B46" s="8" t="s">
        <v>270</v>
      </c>
      <c r="C46" s="119"/>
      <c r="D46" s="119"/>
      <c r="E46" s="119"/>
      <c r="F46" s="119"/>
      <c r="G46" s="87"/>
    </row>
    <row r="47" spans="1:7" x14ac:dyDescent="0.15"/>
    <row r="48" spans="1:7" ht="12.75" customHeight="1" x14ac:dyDescent="0.15">
      <c r="A48" s="2" t="s">
        <v>77</v>
      </c>
      <c r="B48" s="442"/>
      <c r="C48" s="428"/>
      <c r="D48" s="400"/>
      <c r="E48" s="32" t="s">
        <v>498</v>
      </c>
      <c r="F48" s="32" t="s">
        <v>499</v>
      </c>
      <c r="G48" s="112"/>
    </row>
    <row r="49" spans="1:7" ht="26.25" customHeight="1" x14ac:dyDescent="0.15">
      <c r="A49" s="2" t="s">
        <v>77</v>
      </c>
      <c r="B49" s="381" t="s">
        <v>57</v>
      </c>
      <c r="C49" s="396"/>
      <c r="D49" s="397"/>
      <c r="E49" s="32"/>
      <c r="F49" s="246" t="s">
        <v>1086</v>
      </c>
      <c r="G49" s="46"/>
    </row>
    <row r="50" spans="1:7" x14ac:dyDescent="0.15">
      <c r="B50" s="65"/>
      <c r="C50" s="65"/>
      <c r="D50" s="65"/>
      <c r="E50" s="105"/>
      <c r="F50" s="105"/>
    </row>
    <row r="51" spans="1:7" x14ac:dyDescent="0.15">
      <c r="A51" s="2" t="s">
        <v>78</v>
      </c>
      <c r="B51" s="473" t="s">
        <v>79</v>
      </c>
      <c r="C51" s="439"/>
      <c r="D51" s="439"/>
      <c r="E51" s="439"/>
      <c r="F51" s="439"/>
      <c r="G51" s="474"/>
    </row>
    <row r="52" spans="1:7" x14ac:dyDescent="0.15">
      <c r="A52" s="2"/>
      <c r="B52" s="475"/>
      <c r="C52" s="476"/>
      <c r="D52" s="476"/>
      <c r="E52" s="476"/>
      <c r="F52" s="476"/>
      <c r="G52" s="477"/>
    </row>
    <row r="53" spans="1:7" x14ac:dyDescent="0.15"/>
    <row r="54" spans="1:7" ht="16" x14ac:dyDescent="0.15">
      <c r="B54" s="499" t="s">
        <v>80</v>
      </c>
      <c r="C54" s="421"/>
    </row>
    <row r="55" spans="1:7" ht="27.75" customHeight="1" x14ac:dyDescent="0.15">
      <c r="A55" s="2" t="s">
        <v>81</v>
      </c>
      <c r="B55" s="388" t="s">
        <v>82</v>
      </c>
      <c r="C55" s="388"/>
      <c r="D55" s="388"/>
      <c r="E55" s="367" t="s">
        <v>1106</v>
      </c>
      <c r="G55" s="29"/>
    </row>
    <row r="56" spans="1:7" x14ac:dyDescent="0.15"/>
    <row r="57" spans="1:7" x14ac:dyDescent="0.15">
      <c r="A57" s="2" t="s">
        <v>817</v>
      </c>
      <c r="B57" s="442"/>
      <c r="C57" s="428"/>
      <c r="D57" s="400"/>
      <c r="E57" s="32" t="s">
        <v>58</v>
      </c>
      <c r="F57" s="32" t="s">
        <v>83</v>
      </c>
    </row>
    <row r="58" spans="1:7" ht="26.25" customHeight="1" x14ac:dyDescent="0.15">
      <c r="A58" s="2" t="s">
        <v>817</v>
      </c>
      <c r="B58" s="381" t="s">
        <v>816</v>
      </c>
      <c r="C58" s="396"/>
      <c r="D58" s="397"/>
      <c r="E58" s="32"/>
      <c r="F58" s="246"/>
    </row>
    <row r="59" spans="1:7" x14ac:dyDescent="0.15"/>
    <row r="60" spans="1:7" x14ac:dyDescent="0.15">
      <c r="A60" s="2" t="s">
        <v>819</v>
      </c>
      <c r="B60" s="442"/>
      <c r="C60" s="428"/>
      <c r="D60" s="400"/>
      <c r="E60" s="32" t="s">
        <v>58</v>
      </c>
      <c r="F60" s="32" t="s">
        <v>83</v>
      </c>
    </row>
    <row r="61" spans="1:7" ht="27" customHeight="1" x14ac:dyDescent="0.15">
      <c r="A61" s="2" t="s">
        <v>819</v>
      </c>
      <c r="B61" s="381" t="s">
        <v>818</v>
      </c>
      <c r="C61" s="396"/>
      <c r="D61" s="397"/>
      <c r="E61" s="32"/>
      <c r="F61" s="32"/>
    </row>
    <row r="62" spans="1:7" x14ac:dyDescent="0.15"/>
    <row r="63" spans="1:7" ht="27.75" customHeight="1" x14ac:dyDescent="0.15">
      <c r="A63" s="2" t="s">
        <v>820</v>
      </c>
      <c r="B63" s="388" t="s">
        <v>59</v>
      </c>
      <c r="C63" s="388"/>
      <c r="D63" s="388"/>
      <c r="E63" s="118"/>
      <c r="F63" s="28"/>
      <c r="G63" s="29"/>
    </row>
    <row r="64" spans="1:7" x14ac:dyDescent="0.15">
      <c r="A64" s="2"/>
      <c r="B64" s="28"/>
      <c r="C64" s="28"/>
      <c r="D64" s="28"/>
      <c r="E64" s="28"/>
      <c r="F64" s="28"/>
      <c r="G64" s="29"/>
    </row>
    <row r="65" spans="1:7" ht="26.25" customHeight="1" x14ac:dyDescent="0.15">
      <c r="A65" s="2" t="s">
        <v>821</v>
      </c>
      <c r="B65" s="388" t="s">
        <v>822</v>
      </c>
      <c r="C65" s="388"/>
      <c r="D65" s="388"/>
      <c r="E65" s="118">
        <v>60</v>
      </c>
      <c r="F65" s="28"/>
      <c r="G65" s="29"/>
    </row>
    <row r="66" spans="1:7" x14ac:dyDescent="0.15">
      <c r="A66" s="2"/>
      <c r="B66" s="28"/>
      <c r="C66" s="28"/>
      <c r="D66" s="28"/>
      <c r="E66" s="28"/>
      <c r="F66" s="28"/>
      <c r="G66" s="29"/>
    </row>
    <row r="67" spans="1:7" x14ac:dyDescent="0.15">
      <c r="A67" s="2" t="s">
        <v>823</v>
      </c>
      <c r="B67" s="473" t="s">
        <v>60</v>
      </c>
      <c r="C67" s="439"/>
      <c r="D67" s="439"/>
      <c r="E67" s="439"/>
      <c r="F67" s="439"/>
      <c r="G67" s="474"/>
    </row>
    <row r="68" spans="1:7" x14ac:dyDescent="0.15">
      <c r="A68" s="2"/>
      <c r="B68" s="475"/>
      <c r="C68" s="476"/>
      <c r="D68" s="476"/>
      <c r="E68" s="476"/>
      <c r="F68" s="476"/>
      <c r="G68" s="477"/>
    </row>
    <row r="69" spans="1:7" x14ac:dyDescent="0.15">
      <c r="A69" s="2"/>
      <c r="B69" s="65"/>
      <c r="C69" s="65"/>
      <c r="D69" s="65"/>
      <c r="E69" s="65"/>
      <c r="F69" s="65"/>
      <c r="G69" s="65"/>
    </row>
    <row r="70" spans="1:7" ht="16" x14ac:dyDescent="0.2">
      <c r="A70" s="2"/>
      <c r="B70" s="23" t="s">
        <v>1048</v>
      </c>
      <c r="C70" s="65"/>
      <c r="D70" s="65"/>
      <c r="E70" s="65"/>
      <c r="F70" s="65"/>
      <c r="G70" s="65"/>
    </row>
    <row r="71" spans="1:7" x14ac:dyDescent="0.15">
      <c r="A71" s="2" t="s">
        <v>1046</v>
      </c>
      <c r="B71" s="170" t="s">
        <v>1047</v>
      </c>
      <c r="F71" s="65"/>
      <c r="G71" s="65"/>
    </row>
    <row r="72" spans="1:7" x14ac:dyDescent="0.15">
      <c r="A72" s="2"/>
      <c r="B72" s="170"/>
      <c r="F72" s="65"/>
      <c r="G72" s="65"/>
    </row>
    <row r="73" spans="1:7" ht="14" x14ac:dyDescent="0.15">
      <c r="A73" s="2"/>
      <c r="B73" s="442"/>
      <c r="C73" s="428"/>
      <c r="D73" s="400"/>
      <c r="E73" s="26" t="s">
        <v>498</v>
      </c>
      <c r="F73" s="269" t="s">
        <v>499</v>
      </c>
      <c r="G73" s="65"/>
    </row>
    <row r="74" spans="1:7" x14ac:dyDescent="0.15">
      <c r="A74" s="2"/>
      <c r="B74" s="401" t="s">
        <v>1064</v>
      </c>
      <c r="C74" s="428"/>
      <c r="D74" s="400"/>
      <c r="E74" s="8" t="s">
        <v>1090</v>
      </c>
      <c r="F74" s="42"/>
      <c r="G74" s="65"/>
    </row>
    <row r="75" spans="1:7" x14ac:dyDescent="0.15">
      <c r="A75" s="2"/>
      <c r="B75" s="401" t="s">
        <v>1065</v>
      </c>
      <c r="C75" s="428"/>
      <c r="D75" s="400"/>
      <c r="E75" s="26" t="s">
        <v>1086</v>
      </c>
      <c r="F75" s="42"/>
      <c r="G75" s="65"/>
    </row>
    <row r="76" spans="1:7" x14ac:dyDescent="0.15">
      <c r="A76" s="2"/>
      <c r="B76" s="401" t="s">
        <v>1066</v>
      </c>
      <c r="C76" s="428"/>
      <c r="D76" s="400"/>
      <c r="E76" s="26" t="s">
        <v>1086</v>
      </c>
      <c r="F76" s="42"/>
      <c r="G76" s="65"/>
    </row>
    <row r="77" spans="1:7" x14ac:dyDescent="0.15">
      <c r="A77" s="2"/>
      <c r="B77" s="170"/>
      <c r="F77" s="65"/>
      <c r="G77" s="65"/>
    </row>
    <row r="78" spans="1:7" ht="14" x14ac:dyDescent="0.15">
      <c r="A78" s="2" t="s">
        <v>1067</v>
      </c>
      <c r="B78" s="453"/>
      <c r="C78" s="435"/>
      <c r="D78" s="435"/>
      <c r="E78" s="132" t="s">
        <v>58</v>
      </c>
      <c r="F78" s="269" t="s">
        <v>83</v>
      </c>
      <c r="G78" s="65"/>
    </row>
    <row r="79" spans="1:7" ht="12.75" customHeight="1" x14ac:dyDescent="0.15">
      <c r="A79"/>
      <c r="B79" s="501" t="s">
        <v>1068</v>
      </c>
      <c r="C79" s="502"/>
      <c r="D79" s="502"/>
      <c r="E79" s="469" t="s">
        <v>1092</v>
      </c>
      <c r="F79" s="472" t="s">
        <v>1094</v>
      </c>
      <c r="G79" s="65"/>
    </row>
    <row r="80" spans="1:7" ht="12.75" customHeight="1" x14ac:dyDescent="0.15">
      <c r="A80" s="2"/>
      <c r="B80" s="503"/>
      <c r="C80" s="503"/>
      <c r="D80" s="503"/>
      <c r="E80" s="505"/>
      <c r="F80" s="507"/>
      <c r="G80" s="65"/>
    </row>
    <row r="81" spans="1:7" ht="12.75" customHeight="1" x14ac:dyDescent="0.15">
      <c r="A81" s="2"/>
      <c r="B81" s="504"/>
      <c r="C81" s="504"/>
      <c r="D81" s="504"/>
      <c r="E81" s="506"/>
      <c r="F81" s="441"/>
      <c r="G81" s="65"/>
    </row>
    <row r="82" spans="1:7" ht="12.75" customHeight="1" x14ac:dyDescent="0.15">
      <c r="A82" s="2"/>
      <c r="B82" s="59"/>
      <c r="C82" s="59"/>
      <c r="D82" s="59"/>
      <c r="F82" s="65"/>
      <c r="G82" s="65"/>
    </row>
    <row r="83" spans="1:7" ht="12.75" customHeight="1" x14ac:dyDescent="0.15">
      <c r="A83" s="2" t="s">
        <v>1069</v>
      </c>
      <c r="B83" s="453"/>
      <c r="C83" s="435"/>
      <c r="D83" s="435"/>
      <c r="E83" s="132" t="s">
        <v>58</v>
      </c>
      <c r="F83" s="269" t="s">
        <v>83</v>
      </c>
      <c r="G83" s="65"/>
    </row>
    <row r="84" spans="1:7" ht="12.75" customHeight="1" x14ac:dyDescent="0.15">
      <c r="A84"/>
      <c r="B84" s="500" t="s">
        <v>1070</v>
      </c>
      <c r="C84" s="496"/>
      <c r="D84" s="496"/>
      <c r="E84" s="480" t="s">
        <v>1091</v>
      </c>
      <c r="F84" s="388" t="s">
        <v>1094</v>
      </c>
      <c r="G84" s="65"/>
    </row>
    <row r="85" spans="1:7" ht="12.75" customHeight="1" x14ac:dyDescent="0.15">
      <c r="A85" s="2"/>
      <c r="B85" s="496"/>
      <c r="C85" s="496"/>
      <c r="D85" s="496"/>
      <c r="E85" s="480"/>
      <c r="F85" s="376"/>
      <c r="G85" s="65"/>
    </row>
    <row r="86" spans="1:7" ht="12.75" customHeight="1" x14ac:dyDescent="0.15">
      <c r="A86" s="2"/>
      <c r="B86" s="496"/>
      <c r="C86" s="496"/>
      <c r="D86" s="496"/>
      <c r="E86" s="480"/>
      <c r="F86" s="376"/>
      <c r="G86" s="65"/>
    </row>
    <row r="87" spans="1:7" ht="12.75" customHeight="1" x14ac:dyDescent="0.15">
      <c r="A87" s="2"/>
      <c r="B87" s="496"/>
      <c r="C87" s="496"/>
      <c r="D87" s="496"/>
      <c r="E87" s="480"/>
      <c r="F87" s="376"/>
      <c r="G87" s="65"/>
    </row>
    <row r="88" spans="1:7" ht="12.75" customHeight="1" x14ac:dyDescent="0.15">
      <c r="A88" s="2"/>
      <c r="B88" s="146"/>
      <c r="C88" s="146"/>
      <c r="D88" s="146"/>
      <c r="F88" s="6"/>
      <c r="G88" s="65"/>
    </row>
    <row r="89" spans="1:7" ht="12.75" customHeight="1" x14ac:dyDescent="0.15">
      <c r="A89" s="2"/>
      <c r="B89" s="453"/>
      <c r="C89" s="435"/>
      <c r="D89" s="435"/>
      <c r="E89" s="132" t="s">
        <v>498</v>
      </c>
      <c r="F89" s="269" t="s">
        <v>499</v>
      </c>
      <c r="G89" s="65"/>
    </row>
    <row r="90" spans="1:7" ht="12.75" customHeight="1" x14ac:dyDescent="0.15">
      <c r="A90" s="2" t="s">
        <v>1071</v>
      </c>
      <c r="B90" s="496" t="s">
        <v>1072</v>
      </c>
      <c r="C90" s="480"/>
      <c r="D90" s="480"/>
      <c r="E90" s="497" t="s">
        <v>1086</v>
      </c>
      <c r="F90" s="376"/>
      <c r="G90" s="65"/>
    </row>
    <row r="91" spans="1:7" ht="12.75" customHeight="1" x14ac:dyDescent="0.15">
      <c r="A91" s="2"/>
      <c r="B91" s="480"/>
      <c r="C91" s="480"/>
      <c r="D91" s="480"/>
      <c r="E91" s="497"/>
      <c r="F91" s="376"/>
      <c r="G91" s="65"/>
    </row>
    <row r="92" spans="1:7" ht="12.75" customHeight="1" x14ac:dyDescent="0.15">
      <c r="A92" s="2"/>
      <c r="B92" s="59"/>
      <c r="C92" s="59"/>
      <c r="D92" s="59"/>
      <c r="F92" s="6"/>
      <c r="G92" s="65"/>
    </row>
    <row r="93" spans="1:7" ht="12.75" customHeight="1" x14ac:dyDescent="0.15">
      <c r="A93" s="2" t="s">
        <v>1071</v>
      </c>
      <c r="B93" s="488" t="s">
        <v>1093</v>
      </c>
      <c r="C93" s="462"/>
      <c r="D93" s="462"/>
      <c r="E93" s="462"/>
      <c r="F93" s="489"/>
      <c r="G93" s="65"/>
    </row>
    <row r="94" spans="1:7" ht="12.75" customHeight="1" x14ac:dyDescent="0.15">
      <c r="A94" s="2"/>
      <c r="B94" s="463"/>
      <c r="C94" s="430"/>
      <c r="D94" s="430"/>
      <c r="E94" s="430"/>
      <c r="F94" s="490"/>
      <c r="G94" s="65"/>
    </row>
    <row r="95" spans="1:7" ht="12.75" customHeight="1" x14ac:dyDescent="0.15">
      <c r="A95" s="2"/>
      <c r="B95" s="180"/>
      <c r="C95" s="187"/>
      <c r="D95" s="187"/>
      <c r="E95" s="187"/>
      <c r="F95" s="187"/>
      <c r="G95" s="65"/>
    </row>
    <row r="96" spans="1:7" ht="12.75" customHeight="1" x14ac:dyDescent="0.15">
      <c r="A96" s="2" t="s">
        <v>1073</v>
      </c>
      <c r="B96" s="491" t="s">
        <v>1074</v>
      </c>
      <c r="C96" s="492"/>
      <c r="D96" s="492"/>
      <c r="E96" s="492"/>
      <c r="F96" s="493"/>
      <c r="G96" s="65"/>
    </row>
    <row r="97" spans="1:7" ht="12.75" customHeight="1" x14ac:dyDescent="0.15">
      <c r="A97" s="2"/>
      <c r="B97" s="494"/>
      <c r="C97" s="371"/>
      <c r="D97" s="371"/>
      <c r="E97" s="371"/>
      <c r="F97" s="448"/>
      <c r="G97" s="65"/>
    </row>
    <row r="98" spans="1:7" ht="12.75" customHeight="1" x14ac:dyDescent="0.15">
      <c r="B98" s="495"/>
      <c r="C98" s="385"/>
      <c r="D98" s="385"/>
      <c r="E98" s="385"/>
      <c r="F98" s="386"/>
    </row>
  </sheetData>
  <mergeCells count="45">
    <mergeCell ref="B84:D87"/>
    <mergeCell ref="B83:D83"/>
    <mergeCell ref="E84:E87"/>
    <mergeCell ref="F84:F87"/>
    <mergeCell ref="B79:D81"/>
    <mergeCell ref="E79:E81"/>
    <mergeCell ref="F79:F81"/>
    <mergeCell ref="B78:D78"/>
    <mergeCell ref="B74:D74"/>
    <mergeCell ref="B75:D75"/>
    <mergeCell ref="B76:D76"/>
    <mergeCell ref="B73:D73"/>
    <mergeCell ref="B48:D48"/>
    <mergeCell ref="B49:D49"/>
    <mergeCell ref="B51:G52"/>
    <mergeCell ref="B54:C54"/>
    <mergeCell ref="B36:D36"/>
    <mergeCell ref="B38:G39"/>
    <mergeCell ref="B41:G41"/>
    <mergeCell ref="B67:G68"/>
    <mergeCell ref="B55:D55"/>
    <mergeCell ref="B57:D57"/>
    <mergeCell ref="B58:D58"/>
    <mergeCell ref="B60:D60"/>
    <mergeCell ref="B61:D61"/>
    <mergeCell ref="B63:D63"/>
    <mergeCell ref="B65:D65"/>
    <mergeCell ref="A1:G1"/>
    <mergeCell ref="B8:G8"/>
    <mergeCell ref="B25:E25"/>
    <mergeCell ref="B34:D34"/>
    <mergeCell ref="B4:D4"/>
    <mergeCell ref="B5:D5"/>
    <mergeCell ref="B6:D6"/>
    <mergeCell ref="B23:D23"/>
    <mergeCell ref="B14:C14"/>
    <mergeCell ref="B15:D15"/>
    <mergeCell ref="B21:D21"/>
    <mergeCell ref="B22:D22"/>
    <mergeCell ref="F90:F91"/>
    <mergeCell ref="B93:F94"/>
    <mergeCell ref="B96:F98"/>
    <mergeCell ref="B90:D91"/>
    <mergeCell ref="B89:D89"/>
    <mergeCell ref="E90:E91"/>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showGridLines="0" showRowColHeaders="0" showRuler="0" view="pageLayout" zoomScaleNormal="100" workbookViewId="0">
      <selection activeCell="C35" sqref="C35"/>
    </sheetView>
  </sheetViews>
  <sheetFormatPr baseColWidth="10" defaultColWidth="0" defaultRowHeight="13" zeroHeight="1" x14ac:dyDescent="0.15"/>
  <cols>
    <col min="1" max="1" width="4.5" style="1" customWidth="1"/>
    <col min="2" max="2" width="66.33203125" customWidth="1"/>
    <col min="3" max="3" width="12.6640625" customWidth="1"/>
    <col min="4" max="4" width="9.1640625" customWidth="1"/>
  </cols>
  <sheetData>
    <row r="1" spans="1:3" ht="18" x14ac:dyDescent="0.15">
      <c r="A1" s="377" t="s">
        <v>797</v>
      </c>
      <c r="B1" s="377"/>
      <c r="C1" s="377"/>
    </row>
    <row r="2" spans="1:3" ht="28.5" customHeight="1" x14ac:dyDescent="0.15">
      <c r="A2" s="2" t="s">
        <v>661</v>
      </c>
      <c r="B2" s="407" t="s">
        <v>798</v>
      </c>
      <c r="C2" s="411"/>
    </row>
    <row r="3" spans="1:3" x14ac:dyDescent="0.15">
      <c r="A3" s="2" t="s">
        <v>661</v>
      </c>
      <c r="B3" s="8" t="s">
        <v>799</v>
      </c>
      <c r="C3" s="288" t="s">
        <v>1086</v>
      </c>
    </row>
    <row r="4" spans="1:3" x14ac:dyDescent="0.15">
      <c r="A4" s="2" t="s">
        <v>661</v>
      </c>
      <c r="B4" s="8" t="s">
        <v>458</v>
      </c>
      <c r="C4" s="265"/>
    </row>
    <row r="5" spans="1:3" x14ac:dyDescent="0.15">
      <c r="A5" s="2" t="s">
        <v>661</v>
      </c>
      <c r="B5" s="8" t="s">
        <v>800</v>
      </c>
      <c r="C5" s="265"/>
    </row>
    <row r="6" spans="1:3" x14ac:dyDescent="0.15">
      <c r="A6" s="2" t="s">
        <v>661</v>
      </c>
      <c r="B6" s="8" t="s">
        <v>801</v>
      </c>
      <c r="C6" s="288" t="s">
        <v>1086</v>
      </c>
    </row>
    <row r="7" spans="1:3" x14ac:dyDescent="0.15">
      <c r="A7" s="2" t="s">
        <v>661</v>
      </c>
      <c r="B7" s="8" t="s">
        <v>802</v>
      </c>
      <c r="C7" s="288" t="s">
        <v>1086</v>
      </c>
    </row>
    <row r="8" spans="1:3" x14ac:dyDescent="0.15">
      <c r="A8" s="2" t="s">
        <v>661</v>
      </c>
      <c r="B8" s="8" t="s">
        <v>803</v>
      </c>
      <c r="C8" s="288" t="s">
        <v>1086</v>
      </c>
    </row>
    <row r="9" spans="1:3" x14ac:dyDescent="0.15">
      <c r="A9" s="2" t="s">
        <v>661</v>
      </c>
      <c r="B9" s="8" t="s">
        <v>804</v>
      </c>
      <c r="C9" s="288" t="s">
        <v>1086</v>
      </c>
    </row>
    <row r="10" spans="1:3" x14ac:dyDescent="0.15">
      <c r="A10" s="2" t="s">
        <v>661</v>
      </c>
      <c r="B10" s="8" t="s">
        <v>37</v>
      </c>
      <c r="C10" s="265"/>
    </row>
    <row r="11" spans="1:3" x14ac:dyDescent="0.15">
      <c r="A11" s="2" t="s">
        <v>661</v>
      </c>
      <c r="B11" s="8" t="s">
        <v>38</v>
      </c>
      <c r="C11" s="265"/>
    </row>
    <row r="12" spans="1:3" x14ac:dyDescent="0.15">
      <c r="A12" s="2" t="s">
        <v>661</v>
      </c>
      <c r="B12" s="8" t="s">
        <v>39</v>
      </c>
      <c r="C12" s="288" t="s">
        <v>1086</v>
      </c>
    </row>
    <row r="13" spans="1:3" x14ac:dyDescent="0.15">
      <c r="A13" s="2" t="s">
        <v>661</v>
      </c>
      <c r="B13" s="8" t="s">
        <v>40</v>
      </c>
      <c r="C13" s="288" t="s">
        <v>1086</v>
      </c>
    </row>
    <row r="14" spans="1:3" x14ac:dyDescent="0.15">
      <c r="A14" s="2" t="s">
        <v>661</v>
      </c>
      <c r="B14" s="8" t="s">
        <v>41</v>
      </c>
      <c r="C14" s="288" t="s">
        <v>1086</v>
      </c>
    </row>
    <row r="15" spans="1:3" x14ac:dyDescent="0.15">
      <c r="A15" s="2" t="s">
        <v>661</v>
      </c>
      <c r="B15" s="8" t="s">
        <v>42</v>
      </c>
      <c r="C15" s="265"/>
    </row>
    <row r="16" spans="1:3" x14ac:dyDescent="0.15">
      <c r="A16" s="2" t="s">
        <v>661</v>
      </c>
      <c r="B16" s="8" t="s">
        <v>43</v>
      </c>
      <c r="C16" s="288" t="s">
        <v>1086</v>
      </c>
    </row>
    <row r="17" spans="1:3" x14ac:dyDescent="0.15">
      <c r="A17" s="2" t="s">
        <v>661</v>
      </c>
      <c r="B17" s="8" t="s">
        <v>44</v>
      </c>
      <c r="C17" s="288" t="s">
        <v>1086</v>
      </c>
    </row>
    <row r="18" spans="1:3" x14ac:dyDescent="0.15">
      <c r="A18" s="2" t="s">
        <v>661</v>
      </c>
      <c r="B18" s="8" t="s">
        <v>45</v>
      </c>
      <c r="C18" s="288" t="s">
        <v>1086</v>
      </c>
    </row>
    <row r="19" spans="1:3" x14ac:dyDescent="0.15">
      <c r="A19" s="2" t="s">
        <v>661</v>
      </c>
      <c r="B19" s="8" t="s">
        <v>46</v>
      </c>
      <c r="C19" s="265"/>
    </row>
    <row r="20" spans="1:3" x14ac:dyDescent="0.15">
      <c r="A20" s="2" t="s">
        <v>661</v>
      </c>
      <c r="B20" s="81" t="s">
        <v>47</v>
      </c>
      <c r="C20" s="288" t="s">
        <v>1086</v>
      </c>
    </row>
    <row r="21" spans="1:3" x14ac:dyDescent="0.15">
      <c r="B21" s="508" t="s">
        <v>1095</v>
      </c>
      <c r="C21" s="435"/>
    </row>
    <row r="22" spans="1:3" x14ac:dyDescent="0.15"/>
    <row r="23" spans="1:3" x14ac:dyDescent="0.15">
      <c r="A23" s="2" t="s">
        <v>662</v>
      </c>
      <c r="B23" s="3" t="s">
        <v>745</v>
      </c>
    </row>
    <row r="24" spans="1:3" x14ac:dyDescent="0.15"/>
    <row r="25" spans="1:3" ht="24.75" customHeight="1" x14ac:dyDescent="0.15">
      <c r="A25" s="82" t="s">
        <v>663</v>
      </c>
      <c r="B25" s="28" t="s">
        <v>48</v>
      </c>
      <c r="C25" s="28"/>
    </row>
    <row r="26" spans="1:3" ht="14" x14ac:dyDescent="0.15">
      <c r="A26" s="82" t="s">
        <v>663</v>
      </c>
      <c r="B26" s="8" t="s">
        <v>49</v>
      </c>
      <c r="C26" s="288" t="s">
        <v>1086</v>
      </c>
    </row>
    <row r="27" spans="1:3" ht="14" x14ac:dyDescent="0.15">
      <c r="A27" s="82" t="s">
        <v>663</v>
      </c>
      <c r="B27" s="8" t="s">
        <v>50</v>
      </c>
      <c r="C27" s="288" t="s">
        <v>1086</v>
      </c>
    </row>
    <row r="28" spans="1:3" ht="14" x14ac:dyDescent="0.15">
      <c r="A28" s="82" t="s">
        <v>663</v>
      </c>
      <c r="B28" s="8" t="s">
        <v>51</v>
      </c>
      <c r="C28" s="288" t="s">
        <v>1086</v>
      </c>
    </row>
    <row r="29" spans="1:3" ht="14" x14ac:dyDescent="0.15">
      <c r="A29" s="82" t="s">
        <v>663</v>
      </c>
      <c r="B29" s="8" t="s">
        <v>52</v>
      </c>
      <c r="C29" s="288" t="s">
        <v>1086</v>
      </c>
    </row>
    <row r="30" spans="1:3" ht="14" x14ac:dyDescent="0.15">
      <c r="A30" s="82" t="s">
        <v>663</v>
      </c>
      <c r="B30" s="8" t="s">
        <v>906</v>
      </c>
      <c r="C30" s="265"/>
    </row>
    <row r="31" spans="1:3" ht="14" x14ac:dyDescent="0.15">
      <c r="A31" s="82" t="s">
        <v>663</v>
      </c>
      <c r="B31" s="8" t="s">
        <v>53</v>
      </c>
      <c r="C31" s="288" t="s">
        <v>1086</v>
      </c>
    </row>
    <row r="32" spans="1:3" ht="14" x14ac:dyDescent="0.15">
      <c r="A32" s="82" t="s">
        <v>663</v>
      </c>
      <c r="B32" s="8" t="s">
        <v>902</v>
      </c>
      <c r="C32" s="288" t="s">
        <v>1086</v>
      </c>
    </row>
    <row r="33" spans="1:3" ht="14" x14ac:dyDescent="0.15">
      <c r="A33" s="82" t="s">
        <v>663</v>
      </c>
      <c r="B33" s="8" t="s">
        <v>54</v>
      </c>
      <c r="C33" s="265"/>
    </row>
    <row r="34" spans="1:3" ht="14" x14ac:dyDescent="0.15">
      <c r="A34" s="82" t="s">
        <v>663</v>
      </c>
      <c r="B34" s="8" t="s">
        <v>55</v>
      </c>
      <c r="C34" s="288" t="s">
        <v>1086</v>
      </c>
    </row>
    <row r="35" spans="1:3" ht="14" x14ac:dyDescent="0.15">
      <c r="A35" s="82" t="s">
        <v>663</v>
      </c>
      <c r="B35" s="8" t="s">
        <v>56</v>
      </c>
      <c r="C35" s="288" t="s">
        <v>1086</v>
      </c>
    </row>
    <row r="36" spans="1:3" ht="14" x14ac:dyDescent="0.15">
      <c r="A36" s="82" t="s">
        <v>663</v>
      </c>
      <c r="B36" s="81" t="s">
        <v>228</v>
      </c>
      <c r="C36" s="265"/>
    </row>
    <row r="37" spans="1:3" x14ac:dyDescent="0.15">
      <c r="B37" s="509"/>
      <c r="C37" s="496"/>
    </row>
    <row r="38" spans="1:3" x14ac:dyDescent="0.15"/>
    <row r="39" spans="1:3" ht="16" x14ac:dyDescent="0.15">
      <c r="B39" s="218"/>
    </row>
    <row r="40" spans="1:3" x14ac:dyDescent="0.15"/>
  </sheetData>
  <mergeCells count="4">
    <mergeCell ref="A1:C1"/>
    <mergeCell ref="B2:C2"/>
    <mergeCell ref="B21:C21"/>
    <mergeCell ref="B37:C37"/>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showGridLines="0" showRowColHeaders="0" showRuler="0" view="pageLayout" zoomScaleNormal="100" workbookViewId="0">
      <selection activeCell="G22" sqref="G22"/>
    </sheetView>
  </sheetViews>
  <sheetFormatPr baseColWidth="10" defaultColWidth="0" defaultRowHeight="13" zeroHeight="1" x14ac:dyDescent="0.15"/>
  <cols>
    <col min="1" max="1" width="3.83203125" style="1" customWidth="1"/>
    <col min="2" max="2" width="27" customWidth="1"/>
    <col min="3" max="3" width="4.6640625" customWidth="1"/>
    <col min="4" max="4" width="10.6640625" customWidth="1"/>
    <col min="5" max="6" width="16.6640625" customWidth="1"/>
    <col min="7" max="7" width="9.1640625" customWidth="1"/>
    <col min="8" max="8" width="0.6640625" customWidth="1"/>
  </cols>
  <sheetData>
    <row r="1" spans="1:6" ht="18" x14ac:dyDescent="0.15">
      <c r="A1" s="377" t="s">
        <v>824</v>
      </c>
      <c r="B1" s="377"/>
      <c r="C1" s="377"/>
      <c r="D1" s="377"/>
      <c r="E1" s="371"/>
      <c r="F1" s="371"/>
    </row>
    <row r="2" spans="1:6" ht="8.25" customHeight="1" x14ac:dyDescent="0.15"/>
    <row r="3" spans="1:6" ht="28.5" customHeight="1" x14ac:dyDescent="0.15">
      <c r="A3" s="2" t="s">
        <v>333</v>
      </c>
      <c r="B3" s="476" t="s">
        <v>1031</v>
      </c>
      <c r="C3" s="476"/>
      <c r="D3" s="476"/>
      <c r="E3" s="512"/>
      <c r="F3" s="512"/>
    </row>
    <row r="4" spans="1:6" ht="37.5" customHeight="1" x14ac:dyDescent="0.15">
      <c r="A4" s="2" t="s">
        <v>333</v>
      </c>
      <c r="B4" s="454"/>
      <c r="C4" s="435"/>
      <c r="D4" s="435"/>
      <c r="E4" s="127" t="s">
        <v>604</v>
      </c>
      <c r="F4" s="123" t="s">
        <v>243</v>
      </c>
    </row>
    <row r="5" spans="1:6" ht="39.75" customHeight="1" x14ac:dyDescent="0.15">
      <c r="A5" s="2" t="s">
        <v>333</v>
      </c>
      <c r="B5" s="376" t="s">
        <v>459</v>
      </c>
      <c r="C5" s="435"/>
      <c r="D5" s="435"/>
      <c r="E5" s="121">
        <v>0.33800000000000002</v>
      </c>
      <c r="F5" s="75">
        <v>0.31</v>
      </c>
    </row>
    <row r="6" spans="1:6" x14ac:dyDescent="0.15">
      <c r="A6" s="2" t="s">
        <v>333</v>
      </c>
      <c r="B6" s="376" t="s">
        <v>825</v>
      </c>
      <c r="C6" s="435"/>
      <c r="D6" s="435"/>
      <c r="E6" s="27">
        <v>0.2</v>
      </c>
      <c r="F6" s="75">
        <v>0.27700000000000002</v>
      </c>
    </row>
    <row r="7" spans="1:6" x14ac:dyDescent="0.15">
      <c r="A7" s="2" t="s">
        <v>333</v>
      </c>
      <c r="B7" s="376" t="s">
        <v>826</v>
      </c>
      <c r="C7" s="435"/>
      <c r="D7" s="435"/>
      <c r="E7" s="27">
        <v>0.28499999999999998</v>
      </c>
      <c r="F7" s="75">
        <v>0.28799999999999998</v>
      </c>
    </row>
    <row r="8" spans="1:6" ht="24.75" customHeight="1" x14ac:dyDescent="0.15">
      <c r="A8" s="2" t="s">
        <v>333</v>
      </c>
      <c r="B8" s="376" t="s">
        <v>827</v>
      </c>
      <c r="C8" s="435"/>
      <c r="D8" s="435"/>
      <c r="E8" s="27">
        <v>1</v>
      </c>
      <c r="F8" s="75">
        <v>0.71</v>
      </c>
    </row>
    <row r="9" spans="1:6" x14ac:dyDescent="0.15">
      <c r="A9" s="2" t="s">
        <v>333</v>
      </c>
      <c r="B9" s="376" t="s">
        <v>828</v>
      </c>
      <c r="C9" s="435"/>
      <c r="D9" s="435"/>
      <c r="E9" s="27">
        <v>0</v>
      </c>
      <c r="F9" s="75">
        <v>0.28999999999999998</v>
      </c>
    </row>
    <row r="10" spans="1:6" x14ac:dyDescent="0.15">
      <c r="A10" s="2" t="s">
        <v>333</v>
      </c>
      <c r="B10" s="376" t="s">
        <v>829</v>
      </c>
      <c r="C10" s="435"/>
      <c r="D10" s="435"/>
      <c r="E10" s="27">
        <v>0</v>
      </c>
      <c r="F10" s="75">
        <v>0.01</v>
      </c>
    </row>
    <row r="11" spans="1:6" x14ac:dyDescent="0.15">
      <c r="A11" s="2" t="s">
        <v>333</v>
      </c>
      <c r="B11" s="376" t="s">
        <v>830</v>
      </c>
      <c r="C11" s="435"/>
      <c r="D11" s="435"/>
      <c r="E11" s="122">
        <v>18</v>
      </c>
      <c r="F11" s="122">
        <v>20</v>
      </c>
    </row>
    <row r="12" spans="1:6" x14ac:dyDescent="0.15">
      <c r="A12" s="2" t="s">
        <v>333</v>
      </c>
      <c r="B12" s="376" t="s">
        <v>831</v>
      </c>
      <c r="C12" s="435"/>
      <c r="D12" s="435"/>
      <c r="E12" s="122">
        <v>18</v>
      </c>
      <c r="F12" s="122">
        <v>20</v>
      </c>
    </row>
    <row r="13" spans="1:6" ht="9.75" customHeight="1" x14ac:dyDescent="0.15"/>
    <row r="14" spans="1:6" x14ac:dyDescent="0.15">
      <c r="A14" s="2" t="s">
        <v>332</v>
      </c>
      <c r="B14" s="422" t="s">
        <v>605</v>
      </c>
      <c r="C14" s="378"/>
      <c r="D14" s="378"/>
      <c r="E14" s="423"/>
      <c r="F14" s="423"/>
    </row>
    <row r="15" spans="1:6" x14ac:dyDescent="0.15">
      <c r="A15" s="2" t="s">
        <v>332</v>
      </c>
      <c r="B15" s="77" t="s">
        <v>600</v>
      </c>
      <c r="C15" s="181" t="s">
        <v>1086</v>
      </c>
      <c r="D15" s="6"/>
      <c r="E15" s="59"/>
      <c r="F15" s="59"/>
    </row>
    <row r="16" spans="1:6" ht="14" x14ac:dyDescent="0.15">
      <c r="A16" s="2" t="s">
        <v>332</v>
      </c>
      <c r="B16" s="7" t="s">
        <v>832</v>
      </c>
      <c r="C16" s="181" t="s">
        <v>1086</v>
      </c>
    </row>
    <row r="17" spans="1:3" ht="14" x14ac:dyDescent="0.15">
      <c r="A17" s="2" t="s">
        <v>332</v>
      </c>
      <c r="B17" s="7" t="s">
        <v>833</v>
      </c>
      <c r="C17" s="181" t="s">
        <v>1086</v>
      </c>
    </row>
    <row r="18" spans="1:3" ht="14" x14ac:dyDescent="0.15">
      <c r="A18" s="2" t="s">
        <v>332</v>
      </c>
      <c r="B18" s="7" t="s">
        <v>304</v>
      </c>
      <c r="C18" s="181" t="s">
        <v>1086</v>
      </c>
    </row>
    <row r="19" spans="1:3" ht="14" x14ac:dyDescent="0.15">
      <c r="A19" s="2" t="s">
        <v>332</v>
      </c>
      <c r="B19" s="7" t="s">
        <v>305</v>
      </c>
      <c r="C19" s="181" t="s">
        <v>1086</v>
      </c>
    </row>
    <row r="20" spans="1:3" ht="28" x14ac:dyDescent="0.15">
      <c r="A20" s="2" t="s">
        <v>332</v>
      </c>
      <c r="B20" s="159" t="s">
        <v>601</v>
      </c>
      <c r="C20" s="181" t="s">
        <v>1086</v>
      </c>
    </row>
    <row r="21" spans="1:3" ht="14" x14ac:dyDescent="0.15">
      <c r="A21" s="2" t="s">
        <v>332</v>
      </c>
      <c r="B21" s="7" t="s">
        <v>306</v>
      </c>
      <c r="C21" s="181" t="s">
        <v>1086</v>
      </c>
    </row>
    <row r="22" spans="1:3" ht="14" x14ac:dyDescent="0.15">
      <c r="A22" s="2" t="s">
        <v>332</v>
      </c>
      <c r="B22" s="7" t="s">
        <v>307</v>
      </c>
      <c r="C22" s="181" t="s">
        <v>1086</v>
      </c>
    </row>
    <row r="23" spans="1:3" ht="14" x14ac:dyDescent="0.15">
      <c r="A23" s="2" t="s">
        <v>332</v>
      </c>
      <c r="B23" s="7" t="s">
        <v>308</v>
      </c>
      <c r="C23" s="87"/>
    </row>
    <row r="24" spans="1:3" ht="14" x14ac:dyDescent="0.15">
      <c r="A24" s="2" t="s">
        <v>332</v>
      </c>
      <c r="B24" s="7" t="s">
        <v>602</v>
      </c>
      <c r="C24" s="181" t="s">
        <v>1086</v>
      </c>
    </row>
    <row r="25" spans="1:3" ht="14" x14ac:dyDescent="0.15">
      <c r="A25" s="2" t="s">
        <v>332</v>
      </c>
      <c r="B25" s="7" t="s">
        <v>309</v>
      </c>
      <c r="C25" s="181" t="s">
        <v>1086</v>
      </c>
    </row>
    <row r="26" spans="1:3" ht="14" x14ac:dyDescent="0.15">
      <c r="A26" s="2" t="s">
        <v>332</v>
      </c>
      <c r="B26" s="7" t="s">
        <v>310</v>
      </c>
      <c r="C26" s="181" t="s">
        <v>1086</v>
      </c>
    </row>
    <row r="27" spans="1:3" ht="14" x14ac:dyDescent="0.15">
      <c r="A27" s="2" t="s">
        <v>332</v>
      </c>
      <c r="B27" s="7" t="s">
        <v>311</v>
      </c>
      <c r="C27" s="181" t="s">
        <v>1086</v>
      </c>
    </row>
    <row r="28" spans="1:3" ht="14" x14ac:dyDescent="0.15">
      <c r="A28" s="2" t="s">
        <v>332</v>
      </c>
      <c r="B28" s="7" t="s">
        <v>312</v>
      </c>
      <c r="C28" s="181" t="s">
        <v>1086</v>
      </c>
    </row>
    <row r="29" spans="1:3" ht="14" x14ac:dyDescent="0.15">
      <c r="A29" s="2" t="s">
        <v>332</v>
      </c>
      <c r="B29" s="7" t="s">
        <v>313</v>
      </c>
      <c r="C29" s="181" t="s">
        <v>1086</v>
      </c>
    </row>
    <row r="30" spans="1:3" ht="14" x14ac:dyDescent="0.15">
      <c r="A30" s="2" t="s">
        <v>332</v>
      </c>
      <c r="B30" s="7" t="s">
        <v>314</v>
      </c>
      <c r="C30" s="181" t="s">
        <v>1086</v>
      </c>
    </row>
    <row r="31" spans="1:3" ht="14" x14ac:dyDescent="0.15">
      <c r="A31" s="2" t="s">
        <v>332</v>
      </c>
      <c r="B31" s="7" t="s">
        <v>315</v>
      </c>
      <c r="C31" s="181" t="s">
        <v>1086</v>
      </c>
    </row>
    <row r="32" spans="1:3" ht="14" x14ac:dyDescent="0.15">
      <c r="A32" s="2" t="s">
        <v>332</v>
      </c>
      <c r="B32" s="7" t="s">
        <v>316</v>
      </c>
      <c r="C32" s="181" t="s">
        <v>1086</v>
      </c>
    </row>
    <row r="33" spans="1:8" ht="14" x14ac:dyDescent="0.15">
      <c r="A33" s="2" t="s">
        <v>332</v>
      </c>
      <c r="B33" s="7" t="s">
        <v>317</v>
      </c>
      <c r="C33" s="181" t="s">
        <v>1086</v>
      </c>
    </row>
    <row r="34" spans="1:8" ht="14" x14ac:dyDescent="0.15">
      <c r="A34" s="2" t="s">
        <v>332</v>
      </c>
      <c r="B34" s="7" t="s">
        <v>318</v>
      </c>
      <c r="C34" s="181" t="s">
        <v>1086</v>
      </c>
    </row>
    <row r="35" spans="1:8" ht="14" x14ac:dyDescent="0.15">
      <c r="A35" s="2" t="s">
        <v>332</v>
      </c>
      <c r="B35" s="7" t="s">
        <v>319</v>
      </c>
      <c r="C35" s="181" t="s">
        <v>1086</v>
      </c>
    </row>
    <row r="36" spans="1:8" ht="9" customHeight="1" x14ac:dyDescent="0.15"/>
    <row r="37" spans="1:8" x14ac:dyDescent="0.15">
      <c r="A37" s="2" t="s">
        <v>331</v>
      </c>
      <c r="B37" s="521" t="s">
        <v>746</v>
      </c>
      <c r="C37" s="476"/>
      <c r="D37" s="476"/>
      <c r="E37" s="522"/>
      <c r="F37" s="431"/>
      <c r="G37" s="170"/>
    </row>
    <row r="38" spans="1:8" s="124" customFormat="1" ht="28" x14ac:dyDescent="0.15">
      <c r="A38" s="2" t="s">
        <v>331</v>
      </c>
      <c r="B38" s="125"/>
      <c r="C38" s="520" t="s">
        <v>609</v>
      </c>
      <c r="D38" s="520"/>
      <c r="E38" s="126" t="s">
        <v>611</v>
      </c>
      <c r="F38" s="510" t="s">
        <v>610</v>
      </c>
      <c r="G38" s="511"/>
    </row>
    <row r="39" spans="1:8" x14ac:dyDescent="0.15">
      <c r="A39" s="2" t="s">
        <v>331</v>
      </c>
      <c r="B39" s="77" t="s">
        <v>606</v>
      </c>
      <c r="C39" s="518" t="s">
        <v>1086</v>
      </c>
      <c r="D39" s="519"/>
      <c r="E39" s="181"/>
      <c r="F39" s="381"/>
      <c r="G39" s="397"/>
      <c r="H39" s="6"/>
    </row>
    <row r="40" spans="1:8" x14ac:dyDescent="0.15">
      <c r="A40" s="2" t="s">
        <v>331</v>
      </c>
      <c r="B40" s="77" t="s">
        <v>607</v>
      </c>
      <c r="C40" s="518"/>
      <c r="D40" s="519"/>
      <c r="E40" s="181"/>
      <c r="F40" s="381"/>
      <c r="G40" s="397"/>
      <c r="H40" s="6"/>
    </row>
    <row r="41" spans="1:8" x14ac:dyDescent="0.15">
      <c r="A41" s="2" t="s">
        <v>331</v>
      </c>
      <c r="B41" s="77" t="s">
        <v>608</v>
      </c>
      <c r="C41" s="518"/>
      <c r="D41" s="519"/>
      <c r="E41" s="181"/>
      <c r="F41" s="381"/>
      <c r="G41" s="397"/>
      <c r="H41" s="6"/>
    </row>
    <row r="42" spans="1:8" ht="9" customHeight="1" x14ac:dyDescent="0.15"/>
    <row r="43" spans="1:8" ht="26.25" customHeight="1" x14ac:dyDescent="0.15">
      <c r="A43" s="2" t="s">
        <v>330</v>
      </c>
      <c r="B43" s="422" t="s">
        <v>556</v>
      </c>
      <c r="C43" s="378"/>
      <c r="D43" s="378"/>
      <c r="E43" s="378"/>
      <c r="F43" s="378"/>
    </row>
    <row r="44" spans="1:8" ht="14" x14ac:dyDescent="0.15">
      <c r="A44" s="2" t="s">
        <v>330</v>
      </c>
      <c r="B44" s="7" t="s">
        <v>320</v>
      </c>
      <c r="C44" s="87" t="s">
        <v>1086</v>
      </c>
    </row>
    <row r="45" spans="1:8" ht="14" x14ac:dyDescent="0.15">
      <c r="A45" s="2" t="s">
        <v>330</v>
      </c>
      <c r="B45" s="7" t="s">
        <v>321</v>
      </c>
      <c r="C45" s="87"/>
    </row>
    <row r="46" spans="1:8" ht="14" x14ac:dyDescent="0.15">
      <c r="A46" s="2" t="s">
        <v>330</v>
      </c>
      <c r="B46" s="7" t="s">
        <v>322</v>
      </c>
      <c r="C46" s="87"/>
    </row>
    <row r="47" spans="1:8" ht="14" x14ac:dyDescent="0.15">
      <c r="A47" s="2" t="s">
        <v>330</v>
      </c>
      <c r="B47" s="7" t="s">
        <v>323</v>
      </c>
      <c r="C47" s="87"/>
    </row>
    <row r="48" spans="1:8" ht="14" x14ac:dyDescent="0.15">
      <c r="A48" s="2" t="s">
        <v>330</v>
      </c>
      <c r="B48" s="7" t="s">
        <v>324</v>
      </c>
      <c r="C48" s="87" t="s">
        <v>1086</v>
      </c>
    </row>
    <row r="49" spans="1:8" ht="27.75" customHeight="1" x14ac:dyDescent="0.15">
      <c r="A49" s="2" t="s">
        <v>330</v>
      </c>
      <c r="B49" s="7" t="s">
        <v>325</v>
      </c>
      <c r="C49" s="87" t="s">
        <v>1086</v>
      </c>
    </row>
    <row r="50" spans="1:8" ht="24.75" customHeight="1" x14ac:dyDescent="0.15">
      <c r="A50" s="2" t="s">
        <v>330</v>
      </c>
      <c r="B50" s="7" t="s">
        <v>326</v>
      </c>
      <c r="C50" s="87" t="s">
        <v>1086</v>
      </c>
    </row>
    <row r="51" spans="1:8" ht="14" x14ac:dyDescent="0.15">
      <c r="A51" s="2" t="s">
        <v>330</v>
      </c>
      <c r="B51" s="7" t="s">
        <v>327</v>
      </c>
      <c r="C51" s="87" t="s">
        <v>1086</v>
      </c>
    </row>
    <row r="52" spans="1:8" ht="14" x14ac:dyDescent="0.15">
      <c r="A52" s="2" t="s">
        <v>330</v>
      </c>
      <c r="B52" s="7" t="s">
        <v>328</v>
      </c>
      <c r="C52" s="87"/>
    </row>
    <row r="53" spans="1:8" ht="14" x14ac:dyDescent="0.15">
      <c r="A53" s="2" t="s">
        <v>330</v>
      </c>
      <c r="B53" s="7" t="s">
        <v>150</v>
      </c>
      <c r="C53" s="87" t="s">
        <v>1086</v>
      </c>
    </row>
    <row r="54" spans="1:8" ht="14" x14ac:dyDescent="0.15">
      <c r="A54" s="2" t="s">
        <v>330</v>
      </c>
      <c r="B54" s="228" t="s">
        <v>151</v>
      </c>
      <c r="C54" s="87"/>
    </row>
    <row r="55" spans="1:8" ht="15.75" customHeight="1" x14ac:dyDescent="0.15">
      <c r="A55" s="2" t="s">
        <v>330</v>
      </c>
      <c r="B55" s="128" t="s">
        <v>329</v>
      </c>
      <c r="C55" s="87" t="s">
        <v>1086</v>
      </c>
      <c r="D55" s="513" t="s">
        <v>1101</v>
      </c>
      <c r="E55" s="514"/>
      <c r="F55" s="514"/>
      <c r="G55" s="514"/>
      <c r="H55" s="514"/>
    </row>
    <row r="56" spans="1:8" ht="13.5" customHeight="1" x14ac:dyDescent="0.15">
      <c r="A56" s="2"/>
      <c r="B56" s="515" t="s">
        <v>1102</v>
      </c>
      <c r="C56" s="516"/>
      <c r="D56" s="516"/>
      <c r="E56" s="516"/>
      <c r="F56" s="516"/>
      <c r="G56" s="516"/>
    </row>
    <row r="57" spans="1:8" ht="3.75" customHeight="1" x14ac:dyDescent="0.15">
      <c r="A57" s="2"/>
      <c r="B57" s="517"/>
      <c r="C57" s="517"/>
    </row>
    <row r="58" spans="1:8" ht="4.5" hidden="1" customHeight="1" x14ac:dyDescent="0.15"/>
  </sheetData>
  <mergeCells count="25">
    <mergeCell ref="D55:H55"/>
    <mergeCell ref="B56:G56"/>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 ref="B8:D8"/>
    <mergeCell ref="A1:F1"/>
    <mergeCell ref="B4:D4"/>
    <mergeCell ref="B5:D5"/>
    <mergeCell ref="B7:D7"/>
    <mergeCell ref="B6:D6"/>
    <mergeCell ref="B3:F3"/>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7"/>
  <sheetViews>
    <sheetView showGridLines="0" showRowColHeaders="0" showRuler="0" view="pageLayout" zoomScaleNormal="100" workbookViewId="0">
      <selection activeCell="C55" sqref="C55"/>
    </sheetView>
  </sheetViews>
  <sheetFormatPr baseColWidth="10" defaultColWidth="0" defaultRowHeight="13" zeroHeight="1" x14ac:dyDescent="0.15"/>
  <cols>
    <col min="1" max="1" width="3.83203125" style="1" customWidth="1"/>
    <col min="2" max="2" width="29.33203125" customWidth="1"/>
    <col min="3" max="5" width="18.6640625" customWidth="1"/>
    <col min="6" max="6" width="0.6640625" customWidth="1"/>
  </cols>
  <sheetData>
    <row r="1" spans="1:5" ht="18" x14ac:dyDescent="0.15">
      <c r="A1" s="377" t="s">
        <v>557</v>
      </c>
      <c r="B1" s="377"/>
      <c r="C1" s="377"/>
      <c r="D1" s="377"/>
      <c r="E1" s="377"/>
    </row>
    <row r="2" spans="1:5" ht="18" x14ac:dyDescent="0.15">
      <c r="A2" s="229"/>
      <c r="B2" s="229"/>
      <c r="C2" s="229"/>
      <c r="D2" s="229"/>
      <c r="E2" s="229"/>
    </row>
    <row r="3" spans="1:5" x14ac:dyDescent="0.15">
      <c r="A3" s="2" t="s">
        <v>729</v>
      </c>
      <c r="B3" s="234" t="s">
        <v>143</v>
      </c>
      <c r="C3" s="234"/>
      <c r="D3" s="234"/>
      <c r="E3" s="234"/>
    </row>
    <row r="4" spans="1:5" x14ac:dyDescent="0.15"/>
    <row r="5" spans="1:5" ht="27.75" customHeight="1" x14ac:dyDescent="0.15">
      <c r="B5" s="422" t="s">
        <v>1032</v>
      </c>
      <c r="C5" s="422"/>
      <c r="D5" s="422"/>
      <c r="E5" s="422"/>
    </row>
    <row r="6" spans="1:5" s="170" customFormat="1" x14ac:dyDescent="0.15">
      <c r="A6" s="163"/>
      <c r="B6" s="65"/>
      <c r="C6" s="65"/>
      <c r="D6" s="65"/>
      <c r="E6" s="65"/>
    </row>
    <row r="7" spans="1:5" s="170" customFormat="1" ht="38.25" customHeight="1" x14ac:dyDescent="0.15">
      <c r="A7" s="293"/>
      <c r="B7" s="527" t="s">
        <v>1033</v>
      </c>
      <c r="C7" s="395"/>
      <c r="D7" s="395"/>
      <c r="E7" s="395"/>
    </row>
    <row r="8" spans="1:5" s="170" customFormat="1" x14ac:dyDescent="0.15">
      <c r="A8" s="163"/>
      <c r="B8" s="292"/>
      <c r="C8" s="65"/>
      <c r="D8" s="65"/>
      <c r="E8" s="175"/>
    </row>
    <row r="9" spans="1:5" x14ac:dyDescent="0.15">
      <c r="A9" s="2"/>
      <c r="B9" s="2"/>
      <c r="C9" s="2"/>
      <c r="D9" s="2"/>
      <c r="E9" s="2"/>
    </row>
    <row r="10" spans="1:5" ht="117" customHeight="1" x14ac:dyDescent="0.15">
      <c r="A10" s="2" t="s">
        <v>571</v>
      </c>
      <c r="B10" s="523" t="s">
        <v>1034</v>
      </c>
      <c r="C10" s="395"/>
      <c r="D10" s="395"/>
      <c r="E10" s="395"/>
    </row>
    <row r="11" spans="1:5" x14ac:dyDescent="0.15">
      <c r="A11" s="2"/>
      <c r="C11" s="52"/>
      <c r="D11" s="2"/>
      <c r="E11" s="2"/>
    </row>
    <row r="12" spans="1:5" x14ac:dyDescent="0.15">
      <c r="A12" s="2" t="s">
        <v>571</v>
      </c>
      <c r="B12" s="115"/>
      <c r="C12" s="132" t="s">
        <v>558</v>
      </c>
      <c r="D12" s="132" t="s">
        <v>243</v>
      </c>
    </row>
    <row r="13" spans="1:5" ht="28" x14ac:dyDescent="0.15">
      <c r="A13" s="2" t="s">
        <v>571</v>
      </c>
      <c r="B13" s="90" t="s">
        <v>467</v>
      </c>
      <c r="C13" s="134"/>
      <c r="D13" s="134"/>
    </row>
    <row r="14" spans="1:5" ht="42" x14ac:dyDescent="0.15">
      <c r="A14" s="2" t="s">
        <v>571</v>
      </c>
      <c r="B14" s="90" t="s">
        <v>468</v>
      </c>
      <c r="C14" s="134">
        <v>17434</v>
      </c>
      <c r="D14" s="134">
        <v>16728</v>
      </c>
    </row>
    <row r="15" spans="1:5" ht="28" x14ac:dyDescent="0.15">
      <c r="A15" s="2" t="s">
        <v>571</v>
      </c>
      <c r="B15" s="90" t="s">
        <v>469</v>
      </c>
      <c r="C15" s="134">
        <v>17434</v>
      </c>
      <c r="D15" s="134">
        <v>16728</v>
      </c>
    </row>
    <row r="16" spans="1:5" ht="28" x14ac:dyDescent="0.15">
      <c r="A16" s="2" t="s">
        <v>571</v>
      </c>
      <c r="B16" s="90" t="s">
        <v>470</v>
      </c>
      <c r="C16" s="134">
        <v>40089</v>
      </c>
      <c r="D16" s="134">
        <v>40089</v>
      </c>
    </row>
    <row r="17" spans="1:5" ht="28" x14ac:dyDescent="0.15">
      <c r="A17" s="2" t="s">
        <v>571</v>
      </c>
      <c r="B17" s="7" t="s">
        <v>471</v>
      </c>
      <c r="C17" s="134">
        <v>40089</v>
      </c>
      <c r="D17" s="134">
        <v>40089</v>
      </c>
    </row>
    <row r="18" spans="1:5" x14ac:dyDescent="0.15">
      <c r="A18" s="2"/>
      <c r="B18" s="133"/>
      <c r="C18" s="135"/>
      <c r="D18" s="136"/>
    </row>
    <row r="19" spans="1:5" ht="14" x14ac:dyDescent="0.15">
      <c r="A19" s="2" t="s">
        <v>571</v>
      </c>
      <c r="B19" s="7" t="s">
        <v>272</v>
      </c>
      <c r="C19" s="134">
        <v>6194</v>
      </c>
      <c r="D19" s="134">
        <v>6194</v>
      </c>
    </row>
    <row r="20" spans="1:5" x14ac:dyDescent="0.15">
      <c r="A20" s="2"/>
      <c r="B20" s="133"/>
      <c r="C20" s="135"/>
      <c r="D20" s="136"/>
    </row>
    <row r="21" spans="1:5" ht="28" x14ac:dyDescent="0.15">
      <c r="A21" s="2" t="s">
        <v>571</v>
      </c>
      <c r="B21" s="7" t="s">
        <v>273</v>
      </c>
      <c r="C21" s="134">
        <v>12926</v>
      </c>
      <c r="D21" s="134">
        <v>12926</v>
      </c>
    </row>
    <row r="22" spans="1:5" ht="28" x14ac:dyDescent="0.15">
      <c r="A22" s="2" t="s">
        <v>571</v>
      </c>
      <c r="B22" s="7" t="s">
        <v>274</v>
      </c>
      <c r="C22" s="134">
        <v>7958</v>
      </c>
      <c r="D22" s="134">
        <v>7958</v>
      </c>
    </row>
    <row r="23" spans="1:5" ht="28" x14ac:dyDescent="0.15">
      <c r="A23" s="2" t="s">
        <v>571</v>
      </c>
      <c r="B23" s="7" t="s">
        <v>275</v>
      </c>
      <c r="C23" s="134">
        <v>4968</v>
      </c>
      <c r="D23" s="134">
        <v>4968</v>
      </c>
    </row>
    <row r="24" spans="1:5" x14ac:dyDescent="0.15"/>
    <row r="25" spans="1:5" ht="38.25" customHeight="1" x14ac:dyDescent="0.15">
      <c r="A25" s="2" t="s">
        <v>571</v>
      </c>
      <c r="B25" s="389" t="s">
        <v>276</v>
      </c>
      <c r="C25" s="391"/>
      <c r="D25" s="137"/>
    </row>
    <row r="26" spans="1:5" x14ac:dyDescent="0.15">
      <c r="A26" s="2"/>
      <c r="B26" s="6"/>
      <c r="C26" s="6"/>
      <c r="D26" s="138"/>
    </row>
    <row r="27" spans="1:5" x14ac:dyDescent="0.15">
      <c r="A27" s="2" t="s">
        <v>571</v>
      </c>
      <c r="B27" s="524" t="s">
        <v>277</v>
      </c>
      <c r="C27" s="440"/>
      <c r="D27" s="440"/>
      <c r="E27" s="525"/>
    </row>
    <row r="28" spans="1:5" x14ac:dyDescent="0.15">
      <c r="A28" s="2"/>
      <c r="B28" s="483"/>
      <c r="C28" s="379"/>
      <c r="D28" s="379"/>
      <c r="E28" s="526"/>
    </row>
    <row r="29" spans="1:5" x14ac:dyDescent="0.15"/>
    <row r="30" spans="1:5" x14ac:dyDescent="0.15">
      <c r="A30" s="2" t="s">
        <v>278</v>
      </c>
      <c r="B30" s="442"/>
      <c r="C30" s="400"/>
      <c r="D30" s="32" t="s">
        <v>560</v>
      </c>
      <c r="E30" s="32" t="s">
        <v>561</v>
      </c>
    </row>
    <row r="31" spans="1:5" ht="25.5" customHeight="1" x14ac:dyDescent="0.15">
      <c r="A31" s="2" t="s">
        <v>278</v>
      </c>
      <c r="B31" s="528" t="s">
        <v>559</v>
      </c>
      <c r="C31" s="529"/>
      <c r="D31" s="122">
        <v>12</v>
      </c>
      <c r="E31" s="122">
        <v>18</v>
      </c>
    </row>
    <row r="32" spans="1:5" x14ac:dyDescent="0.15"/>
    <row r="33" spans="1:5" x14ac:dyDescent="0.15">
      <c r="A33" s="2" t="s">
        <v>279</v>
      </c>
      <c r="B33" s="442"/>
      <c r="C33" s="400"/>
      <c r="D33" s="32" t="s">
        <v>498</v>
      </c>
      <c r="E33" s="32" t="s">
        <v>499</v>
      </c>
    </row>
    <row r="34" spans="1:5" ht="27.75" customHeight="1" x14ac:dyDescent="0.15">
      <c r="A34" s="2" t="s">
        <v>279</v>
      </c>
      <c r="B34" s="528" t="s">
        <v>282</v>
      </c>
      <c r="C34" s="529"/>
      <c r="D34" s="87" t="s">
        <v>1086</v>
      </c>
      <c r="E34" s="87"/>
    </row>
    <row r="35" spans="1:5" x14ac:dyDescent="0.15"/>
    <row r="36" spans="1:5" x14ac:dyDescent="0.15">
      <c r="A36" s="2" t="s">
        <v>280</v>
      </c>
      <c r="D36" s="32" t="s">
        <v>498</v>
      </c>
      <c r="E36" s="32" t="s">
        <v>499</v>
      </c>
    </row>
    <row r="37" spans="1:5" ht="28.5" customHeight="1" x14ac:dyDescent="0.15">
      <c r="A37" s="2" t="s">
        <v>280</v>
      </c>
      <c r="B37" s="389" t="s">
        <v>144</v>
      </c>
      <c r="C37" s="391"/>
      <c r="D37" s="87" t="s">
        <v>1086</v>
      </c>
      <c r="E37" s="87"/>
    </row>
    <row r="38" spans="1:5" ht="28.5" customHeight="1" x14ac:dyDescent="0.15">
      <c r="A38" s="2" t="s">
        <v>280</v>
      </c>
      <c r="B38" s="389"/>
      <c r="C38" s="391"/>
      <c r="D38" s="87" t="s">
        <v>1107</v>
      </c>
      <c r="E38" s="230"/>
    </row>
    <row r="39" spans="1:5" ht="28.5" customHeight="1" x14ac:dyDescent="0.15">
      <c r="A39" s="2" t="s">
        <v>280</v>
      </c>
      <c r="B39" s="389" t="s">
        <v>145</v>
      </c>
      <c r="C39" s="391"/>
      <c r="D39" s="266"/>
      <c r="E39" s="230"/>
    </row>
    <row r="40" spans="1:5" x14ac:dyDescent="0.15">
      <c r="B40" s="371"/>
      <c r="C40" s="371"/>
      <c r="D40" s="371"/>
      <c r="E40" s="371"/>
    </row>
    <row r="41" spans="1:5" ht="19.5" customHeight="1" x14ac:dyDescent="0.15">
      <c r="A41" s="2" t="s">
        <v>281</v>
      </c>
      <c r="B41" s="476" t="s">
        <v>562</v>
      </c>
      <c r="C41" s="379"/>
      <c r="D41" s="379"/>
      <c r="E41" s="379"/>
    </row>
    <row r="42" spans="1:5" ht="28" x14ac:dyDescent="0.15">
      <c r="A42" s="2" t="s">
        <v>281</v>
      </c>
      <c r="B42" s="115"/>
      <c r="C42" s="120" t="s">
        <v>563</v>
      </c>
      <c r="D42" s="120" t="s">
        <v>564</v>
      </c>
      <c r="E42" s="120" t="s">
        <v>565</v>
      </c>
    </row>
    <row r="43" spans="1:5" x14ac:dyDescent="0.15">
      <c r="A43" s="2" t="s">
        <v>281</v>
      </c>
      <c r="B43" s="8" t="s">
        <v>566</v>
      </c>
      <c r="C43" s="137">
        <v>1000</v>
      </c>
      <c r="D43" s="137">
        <v>1000</v>
      </c>
      <c r="E43" s="137">
        <v>1000</v>
      </c>
    </row>
    <row r="44" spans="1:5" x14ac:dyDescent="0.15">
      <c r="A44" s="2" t="s">
        <v>281</v>
      </c>
      <c r="B44" s="8" t="s">
        <v>567</v>
      </c>
      <c r="C44" s="139"/>
      <c r="D44" s="139"/>
      <c r="E44" s="137">
        <v>7958</v>
      </c>
    </row>
    <row r="45" spans="1:5" x14ac:dyDescent="0.15">
      <c r="A45" s="2" t="s">
        <v>281</v>
      </c>
      <c r="B45" s="8" t="s">
        <v>568</v>
      </c>
      <c r="C45" s="139"/>
      <c r="D45" s="137"/>
      <c r="E45" s="137">
        <v>4968</v>
      </c>
    </row>
    <row r="46" spans="1:5" ht="56" x14ac:dyDescent="0.15">
      <c r="A46" s="2" t="s">
        <v>281</v>
      </c>
      <c r="B46" s="225" t="s">
        <v>603</v>
      </c>
      <c r="C46" s="139"/>
      <c r="D46" s="139"/>
      <c r="E46" s="137">
        <v>12926</v>
      </c>
    </row>
    <row r="47" spans="1:5" x14ac:dyDescent="0.15">
      <c r="A47" s="2" t="s">
        <v>281</v>
      </c>
      <c r="B47" s="8" t="s">
        <v>569</v>
      </c>
      <c r="C47" s="137">
        <v>546</v>
      </c>
      <c r="D47" s="137">
        <v>1050</v>
      </c>
      <c r="E47" s="137">
        <v>546</v>
      </c>
    </row>
    <row r="48" spans="1:5" x14ac:dyDescent="0.15">
      <c r="A48" s="2" t="s">
        <v>281</v>
      </c>
      <c r="B48" s="8" t="s">
        <v>570</v>
      </c>
      <c r="C48" s="137">
        <v>1495</v>
      </c>
      <c r="D48" s="137">
        <v>1495</v>
      </c>
      <c r="E48" s="137">
        <v>1495</v>
      </c>
    </row>
    <row r="49" spans="1:3" x14ac:dyDescent="0.15"/>
    <row r="50" spans="1:3" x14ac:dyDescent="0.15"/>
    <row r="51" spans="1:3" x14ac:dyDescent="0.15">
      <c r="A51" s="2" t="s">
        <v>402</v>
      </c>
      <c r="B51" s="476" t="s">
        <v>669</v>
      </c>
      <c r="C51" s="476"/>
    </row>
    <row r="52" spans="1:3" ht="28" x14ac:dyDescent="0.15">
      <c r="A52" s="2" t="s">
        <v>402</v>
      </c>
      <c r="B52" s="90" t="s">
        <v>835</v>
      </c>
      <c r="C52" s="140"/>
    </row>
    <row r="53" spans="1:3" ht="28" x14ac:dyDescent="0.15">
      <c r="A53" s="2" t="s">
        <v>402</v>
      </c>
      <c r="B53" s="90" t="s">
        <v>838</v>
      </c>
      <c r="C53" s="140">
        <v>425</v>
      </c>
    </row>
    <row r="54" spans="1:3" ht="28" x14ac:dyDescent="0.15">
      <c r="A54" s="2" t="s">
        <v>402</v>
      </c>
      <c r="B54" s="90" t="s">
        <v>469</v>
      </c>
      <c r="C54" s="140">
        <v>425</v>
      </c>
    </row>
    <row r="55" spans="1:3" ht="28" x14ac:dyDescent="0.15">
      <c r="A55" s="2" t="s">
        <v>402</v>
      </c>
      <c r="B55" s="90" t="s">
        <v>837</v>
      </c>
      <c r="C55" s="140">
        <v>1278</v>
      </c>
    </row>
    <row r="56" spans="1:3" ht="28" x14ac:dyDescent="0.15">
      <c r="A56" s="2" t="s">
        <v>402</v>
      </c>
      <c r="B56" s="90" t="s">
        <v>836</v>
      </c>
      <c r="C56" s="140">
        <v>1278</v>
      </c>
    </row>
    <row r="57" spans="1:3" x14ac:dyDescent="0.15"/>
  </sheetData>
  <mergeCells count="16">
    <mergeCell ref="B41:E41"/>
    <mergeCell ref="B51:C51"/>
    <mergeCell ref="B31:C31"/>
    <mergeCell ref="B33:C33"/>
    <mergeCell ref="B34:C34"/>
    <mergeCell ref="B37:C37"/>
    <mergeCell ref="B38:C38"/>
    <mergeCell ref="B39:C39"/>
    <mergeCell ref="A1:E1"/>
    <mergeCell ref="B40:E40"/>
    <mergeCell ref="B5:E5"/>
    <mergeCell ref="B10:E10"/>
    <mergeCell ref="B25:C25"/>
    <mergeCell ref="B30:C30"/>
    <mergeCell ref="B27:E28"/>
    <mergeCell ref="B7:E7"/>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68"/>
  <sheetViews>
    <sheetView showGridLines="0" showRowColHeaders="0" showRuler="0" view="pageLayout" zoomScaleNormal="100" workbookViewId="0">
      <selection activeCell="F110" sqref="F110"/>
    </sheetView>
  </sheetViews>
  <sheetFormatPr baseColWidth="10" defaultColWidth="0" defaultRowHeight="0" customHeight="1" zeroHeight="1" x14ac:dyDescent="0.15"/>
  <cols>
    <col min="1" max="1" width="4.6640625" style="295" customWidth="1"/>
    <col min="2" max="2" width="2.5" style="294" customWidth="1"/>
    <col min="3" max="3" width="41" style="294" customWidth="1"/>
    <col min="4" max="6" width="14.33203125" style="294" customWidth="1"/>
    <col min="7" max="7" width="9.1640625" style="294" customWidth="1"/>
    <col min="8" max="16384" width="0" style="294" hidden="1"/>
  </cols>
  <sheetData>
    <row r="1" spans="1:6" ht="18" x14ac:dyDescent="0.15">
      <c r="A1" s="530" t="s">
        <v>403</v>
      </c>
      <c r="B1" s="530"/>
      <c r="C1" s="530"/>
      <c r="D1" s="530"/>
      <c r="E1" s="530"/>
      <c r="F1" s="530"/>
    </row>
    <row r="2" spans="1:6" ht="13" x14ac:dyDescent="0.15"/>
    <row r="3" spans="1:6" ht="16" x14ac:dyDescent="0.15">
      <c r="B3" s="531" t="s">
        <v>404</v>
      </c>
      <c r="C3" s="532"/>
      <c r="D3" s="532"/>
    </row>
    <row r="4" spans="1:6" ht="116.25" customHeight="1" x14ac:dyDescent="0.15">
      <c r="A4" s="296"/>
      <c r="B4" s="533" t="s">
        <v>1035</v>
      </c>
      <c r="C4" s="534"/>
      <c r="D4" s="534"/>
      <c r="E4" s="534"/>
      <c r="F4" s="534"/>
    </row>
    <row r="5" spans="1:6" ht="13" x14ac:dyDescent="0.15">
      <c r="A5" s="296"/>
      <c r="B5" s="361"/>
      <c r="C5" s="365"/>
      <c r="D5" s="318"/>
      <c r="E5" s="318"/>
      <c r="F5" s="318"/>
    </row>
    <row r="6" spans="1:6" ht="28" x14ac:dyDescent="0.15">
      <c r="A6" s="296" t="s">
        <v>346</v>
      </c>
      <c r="B6" s="535"/>
      <c r="C6" s="536"/>
      <c r="D6" s="536"/>
      <c r="E6" s="364" t="s">
        <v>1036</v>
      </c>
      <c r="F6" s="363" t="s">
        <v>1037</v>
      </c>
    </row>
    <row r="7" spans="1:6" ht="27" customHeight="1" x14ac:dyDescent="0.15">
      <c r="A7" s="296" t="s">
        <v>346</v>
      </c>
      <c r="B7" s="537" t="s">
        <v>205</v>
      </c>
      <c r="C7" s="538"/>
      <c r="D7" s="538"/>
      <c r="E7" s="362"/>
      <c r="F7" s="362" t="s">
        <v>1103</v>
      </c>
    </row>
    <row r="8" spans="1:6" ht="13" x14ac:dyDescent="0.15">
      <c r="A8" s="296"/>
      <c r="B8" s="361"/>
      <c r="C8" s="318"/>
      <c r="D8" s="318"/>
      <c r="E8" s="360"/>
      <c r="F8" s="360"/>
    </row>
    <row r="9" spans="1:6" ht="13" x14ac:dyDescent="0.15">
      <c r="A9" s="296" t="s">
        <v>348</v>
      </c>
      <c r="B9" s="534" t="s">
        <v>188</v>
      </c>
      <c r="C9" s="534"/>
      <c r="D9" s="534"/>
      <c r="E9" s="534"/>
      <c r="F9" s="534"/>
    </row>
    <row r="10" spans="1:6" ht="13" x14ac:dyDescent="0.15">
      <c r="A10" s="296" t="s">
        <v>348</v>
      </c>
      <c r="B10" s="539" t="s">
        <v>189</v>
      </c>
      <c r="C10" s="539"/>
      <c r="D10" s="301" t="s">
        <v>1103</v>
      </c>
    </row>
    <row r="11" spans="1:6" ht="13" x14ac:dyDescent="0.15">
      <c r="A11" s="296" t="s">
        <v>348</v>
      </c>
      <c r="B11" s="540" t="s">
        <v>190</v>
      </c>
      <c r="C11" s="540"/>
      <c r="D11" s="301"/>
    </row>
    <row r="12" spans="1:6" ht="13" x14ac:dyDescent="0.15">
      <c r="A12" s="296" t="s">
        <v>348</v>
      </c>
      <c r="B12" s="540" t="s">
        <v>191</v>
      </c>
      <c r="C12" s="540"/>
      <c r="D12" s="301"/>
    </row>
    <row r="13" spans="1:6" ht="13" x14ac:dyDescent="0.15"/>
    <row r="14" spans="1:6" ht="52" x14ac:dyDescent="0.15">
      <c r="A14" s="296" t="s">
        <v>346</v>
      </c>
      <c r="B14" s="541"/>
      <c r="C14" s="542"/>
      <c r="D14" s="543"/>
      <c r="E14" s="359" t="s">
        <v>409</v>
      </c>
      <c r="F14" s="359" t="s">
        <v>410</v>
      </c>
    </row>
    <row r="15" spans="1:6" ht="14" x14ac:dyDescent="0.15">
      <c r="A15" s="296" t="s">
        <v>346</v>
      </c>
      <c r="B15" s="544" t="s">
        <v>405</v>
      </c>
      <c r="C15" s="545"/>
      <c r="D15" s="545"/>
      <c r="E15" s="545"/>
      <c r="F15" s="546"/>
    </row>
    <row r="16" spans="1:6" ht="13" x14ac:dyDescent="0.15">
      <c r="A16" s="296" t="s">
        <v>346</v>
      </c>
      <c r="B16" s="547" t="s">
        <v>406</v>
      </c>
      <c r="C16" s="548"/>
      <c r="D16" s="549"/>
      <c r="E16" s="358">
        <v>3673496</v>
      </c>
      <c r="F16" s="358">
        <v>123168</v>
      </c>
    </row>
    <row r="17" spans="1:6" ht="26.25" customHeight="1" x14ac:dyDescent="0.15">
      <c r="A17" s="296" t="s">
        <v>346</v>
      </c>
      <c r="B17" s="547" t="s">
        <v>472</v>
      </c>
      <c r="C17" s="548"/>
      <c r="D17" s="549"/>
      <c r="E17" s="358">
        <v>3402790.5</v>
      </c>
      <c r="F17" s="358">
        <v>8038</v>
      </c>
    </row>
    <row r="18" spans="1:6" ht="40.5" customHeight="1" x14ac:dyDescent="0.15">
      <c r="A18" s="296" t="s">
        <v>346</v>
      </c>
      <c r="B18" s="547" t="s">
        <v>783</v>
      </c>
      <c r="C18" s="548"/>
      <c r="D18" s="549"/>
      <c r="E18" s="358">
        <v>33272867</v>
      </c>
      <c r="F18" s="358">
        <v>2756709</v>
      </c>
    </row>
    <row r="19" spans="1:6" ht="27.75" customHeight="1" x14ac:dyDescent="0.15">
      <c r="A19" s="296" t="s">
        <v>346</v>
      </c>
      <c r="B19" s="547" t="s">
        <v>206</v>
      </c>
      <c r="C19" s="548"/>
      <c r="D19" s="549"/>
      <c r="E19" s="358">
        <v>1205182.8600000001</v>
      </c>
      <c r="F19" s="358">
        <v>897001.69</v>
      </c>
    </row>
    <row r="20" spans="1:6" ht="13" x14ac:dyDescent="0.15">
      <c r="A20" s="296" t="s">
        <v>346</v>
      </c>
      <c r="B20" s="550" t="s">
        <v>517</v>
      </c>
      <c r="C20" s="551"/>
      <c r="D20" s="552"/>
      <c r="E20" s="355">
        <f>SUM(E16:E19)</f>
        <v>41554336.359999999</v>
      </c>
      <c r="F20" s="355">
        <f>SUM(F16:F19)</f>
        <v>3784916.69</v>
      </c>
    </row>
    <row r="21" spans="1:6" ht="14" x14ac:dyDescent="0.15">
      <c r="A21" s="296" t="s">
        <v>346</v>
      </c>
      <c r="B21" s="544" t="s">
        <v>518</v>
      </c>
      <c r="C21" s="545"/>
      <c r="D21" s="545"/>
      <c r="E21" s="545"/>
      <c r="F21" s="546"/>
    </row>
    <row r="22" spans="1:6" ht="13" x14ac:dyDescent="0.15">
      <c r="A22" s="296" t="s">
        <v>346</v>
      </c>
      <c r="B22" s="547" t="s">
        <v>519</v>
      </c>
      <c r="C22" s="548"/>
      <c r="D22" s="549"/>
      <c r="E22" s="354">
        <v>10907001.74</v>
      </c>
      <c r="F22" s="354">
        <v>4268115.26</v>
      </c>
    </row>
    <row r="23" spans="1:6" ht="13" x14ac:dyDescent="0.15">
      <c r="A23" s="296" t="s">
        <v>346</v>
      </c>
      <c r="B23" s="547" t="s">
        <v>839</v>
      </c>
      <c r="C23" s="548"/>
      <c r="D23" s="549"/>
      <c r="E23" s="354">
        <v>2948731</v>
      </c>
      <c r="F23" s="357"/>
    </row>
    <row r="24" spans="1:6" ht="25.5" customHeight="1" x14ac:dyDescent="0.15">
      <c r="A24" s="296" t="s">
        <v>346</v>
      </c>
      <c r="B24" s="547" t="s">
        <v>473</v>
      </c>
      <c r="C24" s="548"/>
      <c r="D24" s="549"/>
      <c r="E24" s="354">
        <v>0</v>
      </c>
      <c r="F24" s="356">
        <v>0</v>
      </c>
    </row>
    <row r="25" spans="1:6" ht="13" x14ac:dyDescent="0.15">
      <c r="A25" s="296" t="s">
        <v>346</v>
      </c>
      <c r="B25" s="550" t="s">
        <v>520</v>
      </c>
      <c r="C25" s="551"/>
      <c r="D25" s="552"/>
      <c r="E25" s="355">
        <f>SUM(E22:E24)</f>
        <v>13855732.74</v>
      </c>
      <c r="F25" s="355">
        <f>SUM(F22,F24)</f>
        <v>4268115.26</v>
      </c>
    </row>
    <row r="26" spans="1:6" ht="14" x14ac:dyDescent="0.15">
      <c r="A26" s="296" t="s">
        <v>346</v>
      </c>
      <c r="B26" s="544" t="s">
        <v>339</v>
      </c>
      <c r="C26" s="545"/>
      <c r="D26" s="545"/>
      <c r="E26" s="545"/>
      <c r="F26" s="546"/>
    </row>
    <row r="27" spans="1:6" ht="13" x14ac:dyDescent="0.15">
      <c r="A27" s="296" t="s">
        <v>346</v>
      </c>
      <c r="B27" s="547" t="s">
        <v>521</v>
      </c>
      <c r="C27" s="548"/>
      <c r="D27" s="549"/>
      <c r="E27" s="354">
        <v>3993728.7</v>
      </c>
      <c r="F27" s="354">
        <v>2160523.2999999998</v>
      </c>
    </row>
    <row r="28" spans="1:6" ht="38.25" customHeight="1" x14ac:dyDescent="0.15">
      <c r="A28" s="296" t="s">
        <v>346</v>
      </c>
      <c r="B28" s="547" t="s">
        <v>983</v>
      </c>
      <c r="C28" s="548"/>
      <c r="D28" s="549"/>
      <c r="E28" s="354">
        <v>1006175</v>
      </c>
      <c r="F28" s="354">
        <v>8193</v>
      </c>
    </row>
    <row r="29" spans="1:6" ht="13" x14ac:dyDescent="0.15">
      <c r="A29" s="296" t="s">
        <v>346</v>
      </c>
      <c r="B29" s="547" t="s">
        <v>522</v>
      </c>
      <c r="C29" s="548"/>
      <c r="D29" s="549"/>
      <c r="E29" s="354">
        <v>1954589</v>
      </c>
      <c r="F29" s="354">
        <v>6407016</v>
      </c>
    </row>
    <row r="30" spans="1:6" ht="13" x14ac:dyDescent="0.15"/>
    <row r="31" spans="1:6" ht="87" customHeight="1" x14ac:dyDescent="0.15">
      <c r="A31" s="296" t="s">
        <v>347</v>
      </c>
      <c r="B31" s="553" t="s">
        <v>152</v>
      </c>
      <c r="C31" s="534"/>
      <c r="D31" s="534"/>
      <c r="E31" s="534"/>
      <c r="F31" s="534"/>
    </row>
    <row r="32" spans="1:6" ht="39" x14ac:dyDescent="0.15">
      <c r="A32" s="296" t="s">
        <v>347</v>
      </c>
      <c r="B32" s="349"/>
      <c r="C32" s="348"/>
      <c r="D32" s="347" t="s">
        <v>523</v>
      </c>
      <c r="E32" s="347" t="s">
        <v>524</v>
      </c>
      <c r="F32" s="347" t="s">
        <v>525</v>
      </c>
    </row>
    <row r="33" spans="1:6" ht="26" x14ac:dyDescent="0.15">
      <c r="A33" s="296" t="s">
        <v>347</v>
      </c>
      <c r="B33" s="345" t="s">
        <v>526</v>
      </c>
      <c r="C33" s="344" t="s">
        <v>1038</v>
      </c>
      <c r="D33" s="346">
        <v>1529</v>
      </c>
      <c r="E33" s="346">
        <v>6192</v>
      </c>
      <c r="F33" s="346">
        <v>51</v>
      </c>
    </row>
    <row r="34" spans="1:6" ht="24.75" customHeight="1" x14ac:dyDescent="0.15">
      <c r="A34" s="296" t="s">
        <v>347</v>
      </c>
      <c r="B34" s="345" t="s">
        <v>529</v>
      </c>
      <c r="C34" s="344" t="s">
        <v>474</v>
      </c>
      <c r="D34" s="346">
        <v>1054</v>
      </c>
      <c r="E34" s="346">
        <v>3225</v>
      </c>
      <c r="F34" s="346">
        <v>25</v>
      </c>
    </row>
    <row r="35" spans="1:6" ht="26" x14ac:dyDescent="0.15">
      <c r="A35" s="296" t="s">
        <v>347</v>
      </c>
      <c r="B35" s="345" t="s">
        <v>530</v>
      </c>
      <c r="C35" s="344" t="s">
        <v>531</v>
      </c>
      <c r="D35" s="346">
        <v>636</v>
      </c>
      <c r="E35" s="346">
        <v>2369</v>
      </c>
      <c r="F35" s="346">
        <v>20</v>
      </c>
    </row>
    <row r="36" spans="1:6" ht="26" x14ac:dyDescent="0.15">
      <c r="A36" s="296" t="s">
        <v>347</v>
      </c>
      <c r="B36" s="345" t="s">
        <v>532</v>
      </c>
      <c r="C36" s="344" t="s">
        <v>475</v>
      </c>
      <c r="D36" s="346">
        <v>618</v>
      </c>
      <c r="E36" s="346">
        <v>2324</v>
      </c>
      <c r="F36" s="346">
        <v>20</v>
      </c>
    </row>
    <row r="37" spans="1:6" ht="26" x14ac:dyDescent="0.15">
      <c r="A37" s="296" t="s">
        <v>347</v>
      </c>
      <c r="B37" s="345" t="s">
        <v>533</v>
      </c>
      <c r="C37" s="344" t="s">
        <v>248</v>
      </c>
      <c r="D37" s="346">
        <v>572</v>
      </c>
      <c r="E37" s="346">
        <v>2117</v>
      </c>
      <c r="F37" s="346">
        <v>16</v>
      </c>
    </row>
    <row r="38" spans="1:6" ht="26" x14ac:dyDescent="0.15">
      <c r="A38" s="296" t="s">
        <v>347</v>
      </c>
      <c r="B38" s="345" t="s">
        <v>534</v>
      </c>
      <c r="C38" s="344" t="s">
        <v>249</v>
      </c>
      <c r="D38" s="346">
        <v>314</v>
      </c>
      <c r="E38" s="346">
        <v>1367</v>
      </c>
      <c r="F38" s="346">
        <v>13</v>
      </c>
    </row>
    <row r="39" spans="1:6" ht="26" x14ac:dyDescent="0.15">
      <c r="A39" s="296" t="s">
        <v>347</v>
      </c>
      <c r="B39" s="345" t="s">
        <v>535</v>
      </c>
      <c r="C39" s="344" t="s">
        <v>250</v>
      </c>
      <c r="D39" s="346">
        <v>265</v>
      </c>
      <c r="E39" s="346">
        <v>877</v>
      </c>
      <c r="F39" s="346">
        <v>3</v>
      </c>
    </row>
    <row r="40" spans="1:6" ht="39" x14ac:dyDescent="0.15">
      <c r="A40" s="296" t="s">
        <v>347</v>
      </c>
      <c r="B40" s="345" t="s">
        <v>536</v>
      </c>
      <c r="C40" s="344" t="s">
        <v>548</v>
      </c>
      <c r="D40" s="346">
        <v>172</v>
      </c>
      <c r="E40" s="346">
        <v>577</v>
      </c>
      <c r="F40" s="346">
        <v>2</v>
      </c>
    </row>
    <row r="41" spans="1:6" ht="78" x14ac:dyDescent="0.15">
      <c r="A41" s="296" t="s">
        <v>347</v>
      </c>
      <c r="B41" s="345" t="s">
        <v>537</v>
      </c>
      <c r="C41" s="344" t="s">
        <v>251</v>
      </c>
      <c r="D41" s="353">
        <v>0.82</v>
      </c>
      <c r="E41" s="353">
        <v>0.81</v>
      </c>
      <c r="F41" s="353">
        <v>0.57999999999999996</v>
      </c>
    </row>
    <row r="42" spans="1:6" ht="52" x14ac:dyDescent="0.15">
      <c r="A42" s="296" t="s">
        <v>347</v>
      </c>
      <c r="B42" s="345" t="s">
        <v>538</v>
      </c>
      <c r="C42" s="344" t="s">
        <v>894</v>
      </c>
      <c r="D42" s="350">
        <v>24927</v>
      </c>
      <c r="E42" s="350">
        <v>23807</v>
      </c>
      <c r="F42" s="350">
        <v>11883</v>
      </c>
    </row>
    <row r="43" spans="1:6" ht="26" x14ac:dyDescent="0.15">
      <c r="A43" s="296" t="s">
        <v>347</v>
      </c>
      <c r="B43" s="352" t="s">
        <v>539</v>
      </c>
      <c r="C43" s="351" t="s">
        <v>252</v>
      </c>
      <c r="D43" s="350">
        <v>19108</v>
      </c>
      <c r="E43" s="350">
        <v>17561</v>
      </c>
      <c r="F43" s="350">
        <v>9220</v>
      </c>
    </row>
    <row r="44" spans="1:6" ht="36.75" customHeight="1" x14ac:dyDescent="0.15">
      <c r="A44" s="296" t="s">
        <v>347</v>
      </c>
      <c r="B44" s="345" t="s">
        <v>540</v>
      </c>
      <c r="C44" s="344" t="s">
        <v>895</v>
      </c>
      <c r="D44" s="350">
        <v>3391</v>
      </c>
      <c r="E44" s="350">
        <v>4015</v>
      </c>
      <c r="F44" s="350">
        <v>3992</v>
      </c>
    </row>
    <row r="45" spans="1:6" ht="39" x14ac:dyDescent="0.15">
      <c r="A45" s="296" t="s">
        <v>347</v>
      </c>
      <c r="B45" s="345" t="s">
        <v>541</v>
      </c>
      <c r="C45" s="344" t="s">
        <v>253</v>
      </c>
      <c r="D45" s="350">
        <v>3198</v>
      </c>
      <c r="E45" s="350">
        <v>3620</v>
      </c>
      <c r="F45" s="350">
        <v>3769</v>
      </c>
    </row>
    <row r="46" spans="1:6" ht="13" x14ac:dyDescent="0.15"/>
    <row r="47" spans="1:6" ht="75" customHeight="1" x14ac:dyDescent="0.15">
      <c r="A47" s="296" t="s">
        <v>547</v>
      </c>
      <c r="B47" s="554" t="s">
        <v>784</v>
      </c>
      <c r="C47" s="555"/>
      <c r="D47" s="555"/>
      <c r="E47" s="555"/>
      <c r="F47" s="555"/>
    </row>
    <row r="48" spans="1:6" ht="39" x14ac:dyDescent="0.15">
      <c r="A48" s="296" t="s">
        <v>547</v>
      </c>
      <c r="B48" s="349"/>
      <c r="C48" s="348"/>
      <c r="D48" s="347" t="s">
        <v>523</v>
      </c>
      <c r="E48" s="347" t="s">
        <v>542</v>
      </c>
      <c r="F48" s="347" t="s">
        <v>543</v>
      </c>
    </row>
    <row r="49" spans="1:6" ht="49.5" customHeight="1" x14ac:dyDescent="0.15">
      <c r="A49" s="296" t="s">
        <v>547</v>
      </c>
      <c r="B49" s="345" t="s">
        <v>544</v>
      </c>
      <c r="C49" s="344" t="s">
        <v>254</v>
      </c>
      <c r="D49" s="346">
        <v>26</v>
      </c>
      <c r="E49" s="346">
        <v>325</v>
      </c>
      <c r="F49" s="346">
        <v>1</v>
      </c>
    </row>
    <row r="50" spans="1:6" ht="26" x14ac:dyDescent="0.15">
      <c r="A50" s="296" t="s">
        <v>547</v>
      </c>
      <c r="B50" s="345" t="s">
        <v>545</v>
      </c>
      <c r="C50" s="344" t="s">
        <v>433</v>
      </c>
      <c r="D50" s="343">
        <v>13080</v>
      </c>
      <c r="E50" s="343">
        <v>7405</v>
      </c>
      <c r="F50" s="343">
        <v>5000</v>
      </c>
    </row>
    <row r="51" spans="1:6" ht="26" x14ac:dyDescent="0.15">
      <c r="A51" s="296" t="s">
        <v>547</v>
      </c>
      <c r="B51" s="345" t="s">
        <v>546</v>
      </c>
      <c r="C51" s="344" t="s">
        <v>434</v>
      </c>
      <c r="D51" s="346">
        <v>77</v>
      </c>
      <c r="E51" s="346">
        <v>312</v>
      </c>
      <c r="F51" s="346">
        <v>6</v>
      </c>
    </row>
    <row r="52" spans="1:6" ht="39" x14ac:dyDescent="0.15">
      <c r="A52" s="296" t="s">
        <v>547</v>
      </c>
      <c r="B52" s="345" t="s">
        <v>187</v>
      </c>
      <c r="C52" s="344" t="s">
        <v>435</v>
      </c>
      <c r="D52" s="343">
        <v>28251</v>
      </c>
      <c r="E52" s="343">
        <v>28029</v>
      </c>
      <c r="F52" s="343">
        <v>11339</v>
      </c>
    </row>
    <row r="53" spans="1:6" ht="13" x14ac:dyDescent="0.15">
      <c r="A53" s="294"/>
    </row>
    <row r="54" spans="1:6" ht="13" x14ac:dyDescent="0.15">
      <c r="A54" s="296" t="s">
        <v>348</v>
      </c>
      <c r="B54" s="340" t="s">
        <v>138</v>
      </c>
      <c r="C54" s="342"/>
      <c r="D54" s="341"/>
      <c r="E54" s="341"/>
      <c r="F54" s="341"/>
    </row>
    <row r="55" spans="1:6" ht="13" x14ac:dyDescent="0.15">
      <c r="A55" s="296"/>
      <c r="B55" s="340"/>
      <c r="C55" s="340"/>
      <c r="D55" s="341"/>
      <c r="E55" s="341"/>
      <c r="F55" s="341"/>
    </row>
    <row r="56" spans="1:6" ht="27" customHeight="1" x14ac:dyDescent="0.15">
      <c r="A56" s="296"/>
      <c r="B56" s="340"/>
      <c r="C56" s="556" t="s">
        <v>974</v>
      </c>
      <c r="D56" s="557"/>
      <c r="E56" s="557"/>
      <c r="F56" s="557"/>
    </row>
    <row r="57" spans="1:6" ht="112" x14ac:dyDescent="0.15">
      <c r="A57" s="296"/>
      <c r="B57" s="340"/>
      <c r="C57" s="339" t="s">
        <v>1039</v>
      </c>
      <c r="D57" s="338"/>
      <c r="E57" s="338"/>
      <c r="F57" s="338"/>
    </row>
    <row r="58" spans="1:6" ht="42" x14ac:dyDescent="0.15">
      <c r="A58" s="296"/>
      <c r="B58" s="340"/>
      <c r="C58" s="339" t="s">
        <v>975</v>
      </c>
      <c r="D58" s="338"/>
      <c r="E58" s="338"/>
      <c r="F58" s="338"/>
    </row>
    <row r="59" spans="1:6" ht="13" x14ac:dyDescent="0.15">
      <c r="C59" s="294" t="s">
        <v>976</v>
      </c>
    </row>
    <row r="60" spans="1:6" ht="66" customHeight="1" x14ac:dyDescent="0.15">
      <c r="A60" s="296" t="s">
        <v>349</v>
      </c>
      <c r="B60" s="538" t="s">
        <v>1040</v>
      </c>
      <c r="C60" s="538"/>
      <c r="D60" s="538"/>
      <c r="E60" s="538"/>
      <c r="F60" s="337">
        <v>1351</v>
      </c>
    </row>
    <row r="61" spans="1:6" ht="66" customHeight="1" thickBot="1" x14ac:dyDescent="0.2">
      <c r="A61" s="330" t="s">
        <v>350</v>
      </c>
      <c r="B61" s="558" t="s">
        <v>988</v>
      </c>
      <c r="C61" s="558"/>
      <c r="D61" s="558"/>
      <c r="E61" s="558"/>
      <c r="F61" s="558"/>
    </row>
    <row r="62" spans="1:6" ht="66" customHeight="1" x14ac:dyDescent="0.15">
      <c r="A62" s="330"/>
      <c r="B62" s="329"/>
      <c r="C62" s="559" t="s">
        <v>984</v>
      </c>
      <c r="D62" s="561" t="s">
        <v>985</v>
      </c>
      <c r="E62" s="563" t="s">
        <v>986</v>
      </c>
      <c r="F62" s="565" t="s">
        <v>987</v>
      </c>
    </row>
    <row r="63" spans="1:6" ht="66" customHeight="1" thickBot="1" x14ac:dyDescent="0.2">
      <c r="A63" s="330" t="s">
        <v>350</v>
      </c>
      <c r="C63" s="560"/>
      <c r="D63" s="562"/>
      <c r="E63" s="564"/>
      <c r="F63" s="566"/>
    </row>
    <row r="64" spans="1:6" ht="66" customHeight="1" x14ac:dyDescent="0.15">
      <c r="A64" s="330"/>
      <c r="B64" s="329"/>
      <c r="C64" s="336" t="s">
        <v>977</v>
      </c>
      <c r="D64" s="335">
        <v>471</v>
      </c>
      <c r="E64" s="334">
        <v>0.35</v>
      </c>
      <c r="F64" s="333">
        <v>25409</v>
      </c>
    </row>
    <row r="65" spans="1:256" ht="66" customHeight="1" x14ac:dyDescent="0.15">
      <c r="A65" s="330"/>
      <c r="B65" s="329"/>
      <c r="C65" s="332" t="s">
        <v>978</v>
      </c>
      <c r="D65" s="327">
        <v>457</v>
      </c>
      <c r="E65" s="326">
        <v>0.34</v>
      </c>
      <c r="F65" s="325">
        <v>19672</v>
      </c>
    </row>
    <row r="66" spans="1:256" ht="66" customHeight="1" x14ac:dyDescent="0.15">
      <c r="A66" s="330"/>
      <c r="B66" s="329"/>
      <c r="C66" s="331" t="s">
        <v>979</v>
      </c>
      <c r="D66" s="327">
        <v>0</v>
      </c>
      <c r="E66" s="326">
        <v>0</v>
      </c>
      <c r="F66" s="325">
        <v>0</v>
      </c>
    </row>
    <row r="67" spans="1:256" ht="66" customHeight="1" x14ac:dyDescent="0.15">
      <c r="A67" s="330"/>
      <c r="B67" s="329"/>
      <c r="C67" s="331" t="s">
        <v>980</v>
      </c>
      <c r="D67" s="327">
        <v>0</v>
      </c>
      <c r="E67" s="326">
        <v>0</v>
      </c>
      <c r="F67" s="325">
        <v>0</v>
      </c>
    </row>
    <row r="68" spans="1:256" ht="66" customHeight="1" x14ac:dyDescent="0.15">
      <c r="A68" s="330"/>
      <c r="B68" s="329"/>
      <c r="C68" s="328" t="s">
        <v>989</v>
      </c>
      <c r="D68" s="327">
        <v>72</v>
      </c>
      <c r="E68" s="326">
        <v>0.05</v>
      </c>
      <c r="F68" s="325">
        <v>41358</v>
      </c>
      <c r="G68" s="325"/>
      <c r="H68" s="325"/>
      <c r="I68" s="325"/>
      <c r="J68" s="325"/>
      <c r="K68" s="325"/>
      <c r="L68" s="325"/>
      <c r="M68" s="325"/>
      <c r="N68" s="325"/>
      <c r="O68" s="325"/>
      <c r="P68" s="325"/>
      <c r="Q68" s="325"/>
      <c r="R68" s="325"/>
      <c r="S68" s="325"/>
      <c r="T68" s="325"/>
      <c r="U68" s="325"/>
      <c r="V68" s="325"/>
      <c r="W68" s="325"/>
      <c r="X68" s="325"/>
      <c r="Y68" s="325"/>
      <c r="Z68" s="325"/>
      <c r="AA68" s="325"/>
      <c r="AB68" s="325"/>
      <c r="AC68" s="325"/>
      <c r="AD68" s="325"/>
      <c r="AE68" s="325"/>
      <c r="AF68" s="325"/>
      <c r="AG68" s="325"/>
      <c r="AH68" s="325"/>
      <c r="AI68" s="325"/>
      <c r="AJ68" s="325"/>
      <c r="AK68" s="325"/>
      <c r="AL68" s="325"/>
      <c r="AM68" s="325"/>
      <c r="AN68" s="325"/>
      <c r="AO68" s="325"/>
      <c r="AP68" s="325"/>
      <c r="AQ68" s="325"/>
      <c r="AR68" s="325"/>
      <c r="AS68" s="325"/>
      <c r="AT68" s="325"/>
      <c r="AU68" s="325"/>
      <c r="AV68" s="325"/>
      <c r="AW68" s="325"/>
      <c r="AX68" s="325"/>
      <c r="AY68" s="325"/>
      <c r="AZ68" s="325"/>
      <c r="BA68" s="325"/>
      <c r="BB68" s="325"/>
      <c r="BC68" s="325"/>
      <c r="BD68" s="325"/>
      <c r="BE68" s="325"/>
      <c r="BF68" s="325"/>
      <c r="BG68" s="325"/>
      <c r="BH68" s="325"/>
      <c r="BI68" s="325"/>
      <c r="BJ68" s="325"/>
      <c r="BK68" s="325"/>
      <c r="BL68" s="325"/>
      <c r="BM68" s="325"/>
      <c r="BN68" s="325"/>
      <c r="BO68" s="325"/>
      <c r="BP68" s="325"/>
      <c r="BQ68" s="325"/>
      <c r="BR68" s="325"/>
      <c r="BS68" s="325"/>
      <c r="BT68" s="325"/>
      <c r="BU68" s="325"/>
      <c r="BV68" s="325"/>
      <c r="BW68" s="325"/>
      <c r="BX68" s="325"/>
      <c r="BY68" s="325"/>
      <c r="BZ68" s="325"/>
      <c r="CA68" s="325"/>
      <c r="CB68" s="325"/>
      <c r="CC68" s="325"/>
      <c r="CD68" s="325"/>
      <c r="CE68" s="325"/>
      <c r="CF68" s="325"/>
      <c r="CG68" s="325"/>
      <c r="CH68" s="325"/>
      <c r="CI68" s="325"/>
      <c r="CJ68" s="325"/>
      <c r="CK68" s="325"/>
      <c r="CL68" s="325"/>
      <c r="CM68" s="325"/>
      <c r="CN68" s="325"/>
      <c r="CO68" s="325"/>
      <c r="CP68" s="325"/>
      <c r="CQ68" s="325"/>
      <c r="CR68" s="325"/>
      <c r="CS68" s="325"/>
      <c r="CT68" s="325"/>
      <c r="CU68" s="325"/>
      <c r="CV68" s="325"/>
      <c r="CW68" s="325"/>
      <c r="CX68" s="325"/>
      <c r="CY68" s="325"/>
      <c r="CZ68" s="325"/>
      <c r="DA68" s="325"/>
      <c r="DB68" s="325"/>
      <c r="DC68" s="325"/>
      <c r="DD68" s="325"/>
      <c r="DE68" s="325"/>
      <c r="DF68" s="325"/>
      <c r="DG68" s="325"/>
      <c r="DH68" s="325"/>
      <c r="DI68" s="325"/>
      <c r="DJ68" s="325"/>
      <c r="DK68" s="325"/>
      <c r="DL68" s="325"/>
      <c r="DM68" s="325"/>
      <c r="DN68" s="325"/>
      <c r="DO68" s="325"/>
      <c r="DP68" s="325"/>
      <c r="DQ68" s="325"/>
      <c r="DR68" s="325"/>
      <c r="DS68" s="325"/>
      <c r="DT68" s="325"/>
      <c r="DU68" s="325"/>
      <c r="DV68" s="325"/>
      <c r="DW68" s="325"/>
      <c r="DX68" s="325"/>
      <c r="DY68" s="325"/>
      <c r="DZ68" s="325"/>
      <c r="EA68" s="325"/>
      <c r="EB68" s="325"/>
      <c r="EC68" s="325"/>
      <c r="ED68" s="325"/>
      <c r="EE68" s="325"/>
      <c r="EF68" s="325"/>
      <c r="EG68" s="325"/>
      <c r="EH68" s="325"/>
      <c r="EI68" s="325"/>
      <c r="EJ68" s="325"/>
      <c r="EK68" s="325"/>
      <c r="EL68" s="325"/>
      <c r="EM68" s="325"/>
      <c r="EN68" s="325"/>
      <c r="EO68" s="325"/>
      <c r="EP68" s="325"/>
      <c r="EQ68" s="325"/>
      <c r="ER68" s="325"/>
      <c r="ES68" s="325"/>
      <c r="ET68" s="325"/>
      <c r="EU68" s="325"/>
      <c r="EV68" s="325"/>
      <c r="EW68" s="325"/>
      <c r="EX68" s="325"/>
      <c r="EY68" s="325"/>
      <c r="EZ68" s="325"/>
      <c r="FA68" s="325"/>
      <c r="FB68" s="325"/>
      <c r="FC68" s="325"/>
      <c r="FD68" s="325"/>
      <c r="FE68" s="325"/>
      <c r="FF68" s="325"/>
      <c r="FG68" s="325"/>
      <c r="FH68" s="325"/>
      <c r="FI68" s="325"/>
      <c r="FJ68" s="325"/>
      <c r="FK68" s="325"/>
      <c r="FL68" s="325"/>
      <c r="FM68" s="325"/>
      <c r="FN68" s="325"/>
      <c r="FO68" s="325"/>
      <c r="FP68" s="325"/>
      <c r="FQ68" s="325"/>
      <c r="FR68" s="325"/>
      <c r="FS68" s="325"/>
      <c r="FT68" s="325"/>
      <c r="FU68" s="325"/>
      <c r="FV68" s="325"/>
      <c r="FW68" s="325"/>
      <c r="FX68" s="325"/>
      <c r="FY68" s="325"/>
      <c r="FZ68" s="325"/>
      <c r="GA68" s="325"/>
      <c r="GB68" s="325"/>
      <c r="GC68" s="325"/>
      <c r="GD68" s="325"/>
      <c r="GE68" s="325"/>
      <c r="GF68" s="325"/>
      <c r="GG68" s="325"/>
      <c r="GH68" s="325"/>
      <c r="GI68" s="325"/>
      <c r="GJ68" s="325"/>
      <c r="GK68" s="325"/>
      <c r="GL68" s="325"/>
      <c r="GM68" s="325"/>
      <c r="GN68" s="325"/>
      <c r="GO68" s="325"/>
      <c r="GP68" s="325"/>
      <c r="GQ68" s="325"/>
      <c r="GR68" s="325"/>
      <c r="GS68" s="325"/>
      <c r="GT68" s="325"/>
      <c r="GU68" s="325"/>
      <c r="GV68" s="325"/>
      <c r="GW68" s="325"/>
      <c r="GX68" s="325"/>
      <c r="GY68" s="325"/>
      <c r="GZ68" s="325"/>
      <c r="HA68" s="325"/>
      <c r="HB68" s="325"/>
      <c r="HC68" s="325"/>
      <c r="HD68" s="325"/>
      <c r="HE68" s="325"/>
      <c r="HF68" s="325"/>
      <c r="HG68" s="325"/>
      <c r="HH68" s="325"/>
      <c r="HI68" s="325"/>
      <c r="HJ68" s="325"/>
      <c r="HK68" s="325"/>
      <c r="HL68" s="325"/>
      <c r="HM68" s="325"/>
      <c r="HN68" s="325"/>
      <c r="HO68" s="325"/>
      <c r="HP68" s="325"/>
      <c r="HQ68" s="325"/>
      <c r="HR68" s="325"/>
      <c r="HS68" s="325"/>
      <c r="HT68" s="325"/>
      <c r="HU68" s="325"/>
      <c r="HV68" s="325"/>
      <c r="HW68" s="325"/>
      <c r="HX68" s="325"/>
      <c r="HY68" s="325"/>
      <c r="HZ68" s="325"/>
      <c r="IA68" s="325"/>
      <c r="IB68" s="325"/>
      <c r="IC68" s="325"/>
      <c r="ID68" s="325"/>
      <c r="IE68" s="325"/>
      <c r="IF68" s="325"/>
      <c r="IG68" s="325"/>
      <c r="IH68" s="325"/>
      <c r="II68" s="325"/>
      <c r="IJ68" s="325"/>
      <c r="IK68" s="325"/>
      <c r="IL68" s="325"/>
      <c r="IM68" s="325"/>
      <c r="IN68" s="325"/>
      <c r="IO68" s="325"/>
      <c r="IP68" s="325"/>
      <c r="IQ68" s="325"/>
      <c r="IR68" s="325"/>
      <c r="IS68" s="325"/>
      <c r="IT68" s="325"/>
      <c r="IU68" s="325"/>
      <c r="IV68" s="325"/>
    </row>
    <row r="69" spans="1:256" ht="13" x14ac:dyDescent="0.15">
      <c r="A69" s="296"/>
    </row>
    <row r="70" spans="1:256" ht="27.75" customHeight="1" x14ac:dyDescent="0.15">
      <c r="B70" s="567" t="s">
        <v>878</v>
      </c>
      <c r="C70" s="534"/>
      <c r="D70" s="534"/>
      <c r="E70" s="534"/>
      <c r="F70" s="534"/>
    </row>
    <row r="71" spans="1:256" ht="16" x14ac:dyDescent="0.15">
      <c r="B71" s="324"/>
      <c r="C71" s="318"/>
      <c r="D71" s="318"/>
      <c r="E71" s="318"/>
      <c r="F71" s="318"/>
    </row>
    <row r="72" spans="1:256" ht="26.25" customHeight="1" x14ac:dyDescent="0.15">
      <c r="A72" s="296" t="s">
        <v>351</v>
      </c>
      <c r="B72" s="534" t="s">
        <v>139</v>
      </c>
      <c r="C72" s="534"/>
      <c r="D72" s="534"/>
      <c r="E72" s="534"/>
      <c r="F72" s="534"/>
    </row>
    <row r="73" spans="1:256" ht="13" x14ac:dyDescent="0.15">
      <c r="A73" s="296" t="s">
        <v>351</v>
      </c>
      <c r="B73" s="540" t="s">
        <v>436</v>
      </c>
      <c r="C73" s="540"/>
      <c r="D73" s="540"/>
      <c r="E73" s="301" t="s">
        <v>499</v>
      </c>
    </row>
    <row r="74" spans="1:256" ht="13" x14ac:dyDescent="0.15">
      <c r="A74" s="296" t="s">
        <v>351</v>
      </c>
      <c r="B74" s="540" t="s">
        <v>437</v>
      </c>
      <c r="C74" s="540"/>
      <c r="D74" s="540"/>
      <c r="E74" s="301" t="s">
        <v>499</v>
      </c>
    </row>
    <row r="75" spans="1:256" ht="13" x14ac:dyDescent="0.15">
      <c r="A75" s="296" t="s">
        <v>351</v>
      </c>
      <c r="B75" s="540" t="s">
        <v>438</v>
      </c>
      <c r="C75" s="540"/>
      <c r="D75" s="540"/>
      <c r="E75" s="301" t="s">
        <v>498</v>
      </c>
    </row>
    <row r="76" spans="1:256" ht="13" x14ac:dyDescent="0.15"/>
    <row r="77" spans="1:256" ht="40.5" customHeight="1" x14ac:dyDescent="0.15">
      <c r="A77" s="296" t="s">
        <v>351</v>
      </c>
      <c r="B77" s="538" t="s">
        <v>439</v>
      </c>
      <c r="C77" s="538"/>
      <c r="D77" s="538"/>
      <c r="E77" s="538"/>
      <c r="F77" s="323"/>
    </row>
    <row r="78" spans="1:256" ht="13" x14ac:dyDescent="0.15">
      <c r="B78" s="318"/>
      <c r="C78" s="322"/>
      <c r="D78" s="318"/>
      <c r="E78" s="318"/>
      <c r="F78" s="321"/>
    </row>
    <row r="79" spans="1:256" ht="25.5" customHeight="1" x14ac:dyDescent="0.15">
      <c r="A79" s="296" t="s">
        <v>351</v>
      </c>
      <c r="B79" s="538" t="s">
        <v>440</v>
      </c>
      <c r="C79" s="538"/>
      <c r="D79" s="538"/>
      <c r="E79" s="538"/>
      <c r="F79" s="319"/>
    </row>
    <row r="80" spans="1:256" ht="13" x14ac:dyDescent="0.15">
      <c r="F80" s="320"/>
    </row>
    <row r="81" spans="1:6" ht="26.25" customHeight="1" x14ac:dyDescent="0.15">
      <c r="A81" s="296" t="s">
        <v>351</v>
      </c>
      <c r="B81" s="538" t="s">
        <v>810</v>
      </c>
      <c r="C81" s="538"/>
      <c r="D81" s="538"/>
      <c r="E81" s="538"/>
      <c r="F81" s="319"/>
    </row>
    <row r="82" spans="1:6" ht="26.25" customHeight="1" x14ac:dyDescent="0.15">
      <c r="A82" s="296"/>
      <c r="B82" s="318"/>
      <c r="C82" s="318"/>
      <c r="D82" s="318"/>
      <c r="E82" s="318"/>
      <c r="F82" s="317"/>
    </row>
    <row r="83" spans="1:6" ht="12.75" customHeight="1" x14ac:dyDescent="0.15">
      <c r="A83" s="296" t="s">
        <v>352</v>
      </c>
      <c r="B83" s="534" t="s">
        <v>879</v>
      </c>
      <c r="C83" s="534"/>
      <c r="D83" s="534"/>
      <c r="E83" s="534"/>
      <c r="F83" s="534"/>
    </row>
    <row r="84" spans="1:6" ht="13" x14ac:dyDescent="0.15">
      <c r="A84" s="296" t="s">
        <v>352</v>
      </c>
      <c r="B84" s="568" t="s">
        <v>880</v>
      </c>
      <c r="C84" s="569"/>
      <c r="D84" s="570"/>
      <c r="E84" s="297" t="s">
        <v>1103</v>
      </c>
    </row>
    <row r="85" spans="1:6" ht="13" x14ac:dyDescent="0.15">
      <c r="A85" s="296" t="s">
        <v>352</v>
      </c>
      <c r="B85" s="568" t="s">
        <v>195</v>
      </c>
      <c r="C85" s="569"/>
      <c r="D85" s="570"/>
      <c r="E85" s="297" t="s">
        <v>1103</v>
      </c>
    </row>
    <row r="86" spans="1:6" ht="13" x14ac:dyDescent="0.15">
      <c r="A86" s="296" t="s">
        <v>352</v>
      </c>
      <c r="B86" s="568" t="s">
        <v>670</v>
      </c>
      <c r="C86" s="569"/>
      <c r="D86" s="570"/>
      <c r="E86" s="297"/>
    </row>
    <row r="87" spans="1:6" ht="13" x14ac:dyDescent="0.15">
      <c r="A87" s="296" t="s">
        <v>352</v>
      </c>
      <c r="B87" s="568" t="s">
        <v>671</v>
      </c>
      <c r="C87" s="569"/>
      <c r="D87" s="570"/>
      <c r="E87" s="297"/>
    </row>
    <row r="88" spans="1:6" ht="13" x14ac:dyDescent="0.15">
      <c r="A88" s="296" t="s">
        <v>352</v>
      </c>
      <c r="B88" s="571" t="s">
        <v>47</v>
      </c>
      <c r="C88" s="572"/>
      <c r="D88" s="573"/>
      <c r="E88" s="297"/>
    </row>
    <row r="89" spans="1:6" ht="13" x14ac:dyDescent="0.15">
      <c r="A89" s="296"/>
      <c r="B89" s="574"/>
      <c r="C89" s="555"/>
      <c r="D89" s="555"/>
      <c r="E89" s="300"/>
    </row>
    <row r="90" spans="1:6" ht="13" x14ac:dyDescent="0.15"/>
    <row r="91" spans="1:6" ht="16" x14ac:dyDescent="0.15">
      <c r="B91" s="304" t="s">
        <v>192</v>
      </c>
    </row>
    <row r="92" spans="1:6" ht="12.75" customHeight="1" x14ac:dyDescent="0.15">
      <c r="B92" s="304"/>
    </row>
    <row r="93" spans="1:6" ht="13" x14ac:dyDescent="0.15">
      <c r="A93" s="296" t="s">
        <v>353</v>
      </c>
      <c r="B93" s="534" t="s">
        <v>811</v>
      </c>
      <c r="C93" s="534"/>
      <c r="D93" s="534"/>
      <c r="E93" s="534"/>
      <c r="F93" s="534"/>
    </row>
    <row r="94" spans="1:6" ht="13" x14ac:dyDescent="0.15">
      <c r="A94" s="296" t="s">
        <v>353</v>
      </c>
      <c r="B94" s="568" t="s">
        <v>193</v>
      </c>
      <c r="C94" s="569"/>
      <c r="D94" s="570"/>
      <c r="E94" s="297" t="s">
        <v>1103</v>
      </c>
    </row>
    <row r="95" spans="1:6" ht="13" x14ac:dyDescent="0.15">
      <c r="A95" s="296" t="s">
        <v>353</v>
      </c>
      <c r="B95" s="568" t="s">
        <v>194</v>
      </c>
      <c r="C95" s="569"/>
      <c r="D95" s="570"/>
      <c r="E95" s="297"/>
    </row>
    <row r="96" spans="1:6" ht="13" x14ac:dyDescent="0.15">
      <c r="A96" s="296" t="s">
        <v>353</v>
      </c>
      <c r="B96" s="568" t="s">
        <v>195</v>
      </c>
      <c r="C96" s="569"/>
      <c r="D96" s="570"/>
      <c r="E96" s="297" t="s">
        <v>1103</v>
      </c>
    </row>
    <row r="97" spans="1:6" ht="13" x14ac:dyDescent="0.15">
      <c r="A97" s="296" t="s">
        <v>353</v>
      </c>
      <c r="B97" s="568" t="s">
        <v>196</v>
      </c>
      <c r="C97" s="569"/>
      <c r="D97" s="570"/>
      <c r="E97" s="297"/>
    </row>
    <row r="98" spans="1:6" ht="13" x14ac:dyDescent="0.15">
      <c r="A98" s="296" t="s">
        <v>353</v>
      </c>
      <c r="B98" s="568" t="s">
        <v>672</v>
      </c>
      <c r="C98" s="569"/>
      <c r="D98" s="570"/>
      <c r="E98" s="297"/>
    </row>
    <row r="99" spans="1:6" ht="13" x14ac:dyDescent="0.15">
      <c r="A99" s="296" t="s">
        <v>353</v>
      </c>
      <c r="B99" s="568" t="s">
        <v>197</v>
      </c>
      <c r="C99" s="569"/>
      <c r="D99" s="570"/>
      <c r="E99" s="297"/>
    </row>
    <row r="100" spans="1:6" ht="13" x14ac:dyDescent="0.15">
      <c r="A100" s="296" t="s">
        <v>353</v>
      </c>
      <c r="B100" s="571" t="s">
        <v>47</v>
      </c>
      <c r="C100" s="572"/>
      <c r="D100" s="573"/>
      <c r="E100" s="297"/>
    </row>
    <row r="101" spans="1:6" ht="13" x14ac:dyDescent="0.15">
      <c r="A101" s="296"/>
      <c r="B101" s="574"/>
      <c r="C101" s="555"/>
      <c r="D101" s="555"/>
      <c r="E101" s="300"/>
    </row>
    <row r="102" spans="1:6" ht="13" x14ac:dyDescent="0.15"/>
    <row r="103" spans="1:6" ht="13" x14ac:dyDescent="0.15">
      <c r="A103" s="296" t="s">
        <v>354</v>
      </c>
      <c r="B103" s="532" t="s">
        <v>198</v>
      </c>
      <c r="C103" s="532"/>
      <c r="D103" s="532"/>
      <c r="E103" s="532"/>
      <c r="F103" s="532"/>
    </row>
    <row r="104" spans="1:6" ht="13" x14ac:dyDescent="0.15">
      <c r="A104" s="296" t="s">
        <v>354</v>
      </c>
      <c r="B104" s="540" t="s">
        <v>199</v>
      </c>
      <c r="C104" s="540"/>
      <c r="D104" s="540"/>
      <c r="E104" s="306">
        <v>43525</v>
      </c>
      <c r="F104" s="316"/>
    </row>
    <row r="105" spans="1:6" ht="13" x14ac:dyDescent="0.15">
      <c r="A105" s="296" t="s">
        <v>354</v>
      </c>
      <c r="B105" s="540" t="s">
        <v>200</v>
      </c>
      <c r="C105" s="540"/>
      <c r="D105" s="540"/>
      <c r="E105" s="306"/>
      <c r="F105" s="315"/>
    </row>
    <row r="106" spans="1:6" ht="27" customHeight="1" x14ac:dyDescent="0.15">
      <c r="A106" s="296" t="s">
        <v>354</v>
      </c>
      <c r="B106" s="538" t="s">
        <v>201</v>
      </c>
      <c r="C106" s="538"/>
      <c r="D106" s="538"/>
      <c r="E106" s="301"/>
      <c r="F106" s="315"/>
    </row>
    <row r="107" spans="1:6" ht="13" x14ac:dyDescent="0.15"/>
    <row r="108" spans="1:6" ht="13" x14ac:dyDescent="0.15">
      <c r="A108" s="296" t="s">
        <v>355</v>
      </c>
      <c r="B108" s="534" t="s">
        <v>882</v>
      </c>
      <c r="C108" s="534"/>
      <c r="D108" s="534"/>
      <c r="E108" s="534"/>
      <c r="F108" s="534"/>
    </row>
    <row r="109" spans="1:6" ht="13" x14ac:dyDescent="0.15">
      <c r="A109" s="296" t="s">
        <v>355</v>
      </c>
      <c r="B109" s="302" t="s">
        <v>526</v>
      </c>
      <c r="C109" s="540" t="s">
        <v>881</v>
      </c>
      <c r="D109" s="540"/>
      <c r="E109" s="314"/>
      <c r="F109" s="310"/>
    </row>
    <row r="110" spans="1:6" ht="13" x14ac:dyDescent="0.15">
      <c r="A110" s="296" t="s">
        <v>355</v>
      </c>
      <c r="B110" s="575"/>
      <c r="C110" s="575"/>
      <c r="D110" s="313" t="s">
        <v>498</v>
      </c>
      <c r="E110" s="312" t="s">
        <v>499</v>
      </c>
      <c r="F110" s="310"/>
    </row>
    <row r="111" spans="1:6" ht="13" x14ac:dyDescent="0.15">
      <c r="A111" s="296" t="s">
        <v>355</v>
      </c>
      <c r="B111" s="311" t="s">
        <v>529</v>
      </c>
      <c r="C111" s="308" t="s">
        <v>883</v>
      </c>
      <c r="D111" s="301" t="s">
        <v>1103</v>
      </c>
      <c r="E111" s="301"/>
      <c r="F111" s="310"/>
    </row>
    <row r="112" spans="1:6" ht="13" x14ac:dyDescent="0.15">
      <c r="A112" s="296" t="s">
        <v>355</v>
      </c>
      <c r="B112" s="309"/>
      <c r="C112" s="308" t="s">
        <v>884</v>
      </c>
      <c r="D112" s="307">
        <v>43539</v>
      </c>
    </row>
    <row r="113" spans="1:5" ht="13" x14ac:dyDescent="0.15"/>
    <row r="114" spans="1:5" ht="13" x14ac:dyDescent="0.15">
      <c r="A114" s="296" t="s">
        <v>356</v>
      </c>
      <c r="B114" s="532" t="s">
        <v>885</v>
      </c>
      <c r="C114" s="532"/>
    </row>
    <row r="115" spans="1:5" ht="13" x14ac:dyDescent="0.15">
      <c r="A115" s="296" t="s">
        <v>356</v>
      </c>
      <c r="B115" s="540" t="s">
        <v>886</v>
      </c>
      <c r="C115" s="540"/>
      <c r="D115" s="306"/>
    </row>
    <row r="116" spans="1:5" ht="13" x14ac:dyDescent="0.15">
      <c r="A116" s="296" t="s">
        <v>356</v>
      </c>
      <c r="B116" s="540" t="s">
        <v>887</v>
      </c>
      <c r="C116" s="540"/>
      <c r="D116" s="305"/>
    </row>
    <row r="117" spans="1:5" ht="13" x14ac:dyDescent="0.15"/>
    <row r="118" spans="1:5" ht="16" x14ac:dyDescent="0.15">
      <c r="B118" s="304" t="s">
        <v>90</v>
      </c>
    </row>
    <row r="119" spans="1:5" ht="12.75" customHeight="1" x14ac:dyDescent="0.15">
      <c r="B119" s="303" t="s">
        <v>812</v>
      </c>
    </row>
    <row r="120" spans="1:5" ht="13" x14ac:dyDescent="0.15">
      <c r="A120" s="296" t="s">
        <v>357</v>
      </c>
      <c r="B120" s="532" t="s">
        <v>91</v>
      </c>
      <c r="C120" s="532"/>
    </row>
    <row r="121" spans="1:5" ht="13" x14ac:dyDescent="0.15">
      <c r="A121" s="296" t="s">
        <v>357</v>
      </c>
      <c r="B121" s="576" t="s">
        <v>92</v>
      </c>
      <c r="C121" s="576"/>
      <c r="D121" s="576"/>
    </row>
    <row r="122" spans="1:5" ht="13" x14ac:dyDescent="0.15">
      <c r="A122" s="296" t="s">
        <v>357</v>
      </c>
      <c r="B122" s="540" t="s">
        <v>93</v>
      </c>
      <c r="C122" s="540"/>
      <c r="D122" s="577"/>
      <c r="E122" s="301" t="s">
        <v>1103</v>
      </c>
    </row>
    <row r="123" spans="1:5" ht="13" x14ac:dyDescent="0.15">
      <c r="A123" s="296" t="s">
        <v>357</v>
      </c>
      <c r="B123" s="540" t="s">
        <v>94</v>
      </c>
      <c r="C123" s="540"/>
      <c r="D123" s="540"/>
      <c r="E123" s="301" t="s">
        <v>1103</v>
      </c>
    </row>
    <row r="124" spans="1:5" ht="13" x14ac:dyDescent="0.15">
      <c r="A124" s="296" t="s">
        <v>357</v>
      </c>
      <c r="B124" s="540" t="s">
        <v>95</v>
      </c>
      <c r="C124" s="540"/>
      <c r="D124" s="540"/>
      <c r="E124" s="301" t="s">
        <v>1103</v>
      </c>
    </row>
    <row r="125" spans="1:5" ht="13" x14ac:dyDescent="0.15"/>
    <row r="126" spans="1:5" ht="13" x14ac:dyDescent="0.15">
      <c r="A126" s="296" t="s">
        <v>357</v>
      </c>
      <c r="B126" s="540" t="s">
        <v>96</v>
      </c>
      <c r="C126" s="540"/>
      <c r="D126" s="540"/>
      <c r="E126" s="301"/>
    </row>
    <row r="127" spans="1:5" ht="13" x14ac:dyDescent="0.15">
      <c r="A127" s="296" t="s">
        <v>357</v>
      </c>
      <c r="B127" s="540" t="s">
        <v>749</v>
      </c>
      <c r="C127" s="540"/>
      <c r="D127" s="540"/>
      <c r="E127" s="301"/>
    </row>
    <row r="128" spans="1:5" ht="13" x14ac:dyDescent="0.15">
      <c r="A128" s="296" t="s">
        <v>357</v>
      </c>
      <c r="B128" s="540" t="s">
        <v>750</v>
      </c>
      <c r="C128" s="540"/>
      <c r="D128" s="540"/>
      <c r="E128" s="301"/>
    </row>
    <row r="129" spans="1:5" ht="13" x14ac:dyDescent="0.15">
      <c r="A129" s="296" t="s">
        <v>357</v>
      </c>
      <c r="B129" s="540" t="s">
        <v>751</v>
      </c>
      <c r="C129" s="540"/>
      <c r="D129" s="540"/>
      <c r="E129" s="301"/>
    </row>
    <row r="130" spans="1:5" ht="13" x14ac:dyDescent="0.15">
      <c r="A130" s="296" t="s">
        <v>357</v>
      </c>
      <c r="B130" s="571" t="s">
        <v>47</v>
      </c>
      <c r="C130" s="572"/>
      <c r="D130" s="573"/>
      <c r="E130" s="302"/>
    </row>
    <row r="131" spans="1:5" ht="13" x14ac:dyDescent="0.15">
      <c r="A131" s="296"/>
      <c r="B131" s="574"/>
      <c r="C131" s="555"/>
      <c r="D131" s="555"/>
      <c r="E131" s="300"/>
    </row>
    <row r="132" spans="1:5" ht="13" x14ac:dyDescent="0.15"/>
    <row r="133" spans="1:5" ht="13" x14ac:dyDescent="0.15">
      <c r="A133" s="296" t="s">
        <v>358</v>
      </c>
      <c r="B133" s="532" t="s">
        <v>752</v>
      </c>
      <c r="C133" s="532"/>
    </row>
    <row r="134" spans="1:5" ht="13" x14ac:dyDescent="0.15">
      <c r="A134" s="296" t="s">
        <v>358</v>
      </c>
      <c r="B134" s="532" t="s">
        <v>888</v>
      </c>
      <c r="C134" s="532"/>
    </row>
    <row r="135" spans="1:5" ht="13" x14ac:dyDescent="0.15">
      <c r="A135" s="296" t="s">
        <v>358</v>
      </c>
      <c r="B135" s="540" t="s">
        <v>753</v>
      </c>
      <c r="C135" s="540"/>
      <c r="D135" s="540"/>
      <c r="E135" s="301" t="s">
        <v>1103</v>
      </c>
    </row>
    <row r="136" spans="1:5" ht="13" x14ac:dyDescent="0.15">
      <c r="A136" s="296" t="s">
        <v>358</v>
      </c>
      <c r="B136" s="540" t="s">
        <v>754</v>
      </c>
      <c r="C136" s="540"/>
      <c r="D136" s="540"/>
      <c r="E136" s="301" t="s">
        <v>1103</v>
      </c>
    </row>
    <row r="137" spans="1:5" ht="13" x14ac:dyDescent="0.15">
      <c r="A137" s="296" t="s">
        <v>358</v>
      </c>
      <c r="B137" s="540" t="s">
        <v>755</v>
      </c>
      <c r="C137" s="540"/>
      <c r="D137" s="540"/>
      <c r="E137" s="301" t="s">
        <v>1103</v>
      </c>
    </row>
    <row r="138" spans="1:5" ht="13" x14ac:dyDescent="0.15">
      <c r="A138" s="296" t="s">
        <v>358</v>
      </c>
      <c r="B138" s="540" t="s">
        <v>756</v>
      </c>
      <c r="C138" s="540"/>
      <c r="D138" s="540"/>
      <c r="E138" s="301" t="s">
        <v>1103</v>
      </c>
    </row>
    <row r="139" spans="1:5" ht="13" x14ac:dyDescent="0.15">
      <c r="A139" s="296" t="s">
        <v>358</v>
      </c>
      <c r="B139" s="540" t="s">
        <v>441</v>
      </c>
      <c r="C139" s="540"/>
      <c r="D139" s="540"/>
      <c r="E139" s="301" t="s">
        <v>1103</v>
      </c>
    </row>
    <row r="140" spans="1:5" ht="13" x14ac:dyDescent="0.15">
      <c r="A140" s="296" t="s">
        <v>358</v>
      </c>
      <c r="B140" s="540" t="s">
        <v>757</v>
      </c>
      <c r="C140" s="540"/>
      <c r="D140" s="540"/>
      <c r="E140" s="301"/>
    </row>
    <row r="141" spans="1:5" ht="13" x14ac:dyDescent="0.15">
      <c r="A141" s="296" t="s">
        <v>358</v>
      </c>
      <c r="B141" s="540" t="s">
        <v>758</v>
      </c>
      <c r="C141" s="540"/>
      <c r="D141" s="540"/>
      <c r="E141" s="301"/>
    </row>
    <row r="142" spans="1:5" ht="13" x14ac:dyDescent="0.15">
      <c r="A142" s="296" t="s">
        <v>358</v>
      </c>
      <c r="B142" s="571" t="s">
        <v>47</v>
      </c>
      <c r="C142" s="572"/>
      <c r="D142" s="573"/>
      <c r="E142" s="297"/>
    </row>
    <row r="143" spans="1:5" ht="13" x14ac:dyDescent="0.15">
      <c r="A143" s="296"/>
      <c r="B143" s="574"/>
      <c r="C143" s="555"/>
      <c r="D143" s="555"/>
      <c r="E143" s="300"/>
    </row>
    <row r="144" spans="1:5" ht="13" x14ac:dyDescent="0.15"/>
    <row r="145" spans="1:6" ht="13" x14ac:dyDescent="0.15">
      <c r="A145" s="296" t="s">
        <v>359</v>
      </c>
      <c r="B145" s="532" t="s">
        <v>153</v>
      </c>
      <c r="C145" s="532"/>
      <c r="D145" s="532"/>
      <c r="E145" s="532"/>
      <c r="F145" s="532"/>
    </row>
    <row r="146" spans="1:6" ht="13" x14ac:dyDescent="0.15">
      <c r="A146" s="296" t="s">
        <v>359</v>
      </c>
      <c r="B146" s="575"/>
      <c r="C146" s="575"/>
      <c r="D146" s="299" t="s">
        <v>759</v>
      </c>
      <c r="E146" s="299" t="s">
        <v>760</v>
      </c>
    </row>
    <row r="147" spans="1:6" ht="13" x14ac:dyDescent="0.15">
      <c r="A147" s="296" t="s">
        <v>359</v>
      </c>
      <c r="B147" s="577" t="s">
        <v>761</v>
      </c>
      <c r="C147" s="577"/>
      <c r="D147" s="297" t="s">
        <v>1103</v>
      </c>
      <c r="E147" s="297"/>
    </row>
    <row r="148" spans="1:6" ht="13" x14ac:dyDescent="0.15">
      <c r="A148" s="296" t="s">
        <v>359</v>
      </c>
      <c r="B148" s="577" t="s">
        <v>762</v>
      </c>
      <c r="C148" s="577"/>
      <c r="D148" s="297"/>
      <c r="E148" s="297" t="s">
        <v>1103</v>
      </c>
    </row>
    <row r="149" spans="1:6" ht="13" x14ac:dyDescent="0.15">
      <c r="A149" s="296" t="s">
        <v>359</v>
      </c>
      <c r="B149" s="577" t="s">
        <v>763</v>
      </c>
      <c r="C149" s="577"/>
      <c r="D149" s="297" t="s">
        <v>1103</v>
      </c>
      <c r="E149" s="297"/>
    </row>
    <row r="150" spans="1:6" ht="13" x14ac:dyDescent="0.15">
      <c r="A150" s="296" t="s">
        <v>359</v>
      </c>
      <c r="B150" s="577" t="s">
        <v>764</v>
      </c>
      <c r="C150" s="577"/>
      <c r="D150" s="297" t="s">
        <v>1103</v>
      </c>
      <c r="E150" s="297" t="s">
        <v>1103</v>
      </c>
    </row>
    <row r="151" spans="1:6" ht="13" x14ac:dyDescent="0.15">
      <c r="A151" s="296" t="s">
        <v>359</v>
      </c>
      <c r="B151" s="577" t="s">
        <v>765</v>
      </c>
      <c r="C151" s="577"/>
      <c r="D151" s="297"/>
      <c r="E151" s="297"/>
    </row>
    <row r="152" spans="1:6" ht="13" x14ac:dyDescent="0.15">
      <c r="A152" s="296" t="s">
        <v>359</v>
      </c>
      <c r="B152" s="577" t="s">
        <v>766</v>
      </c>
      <c r="C152" s="577"/>
      <c r="D152" s="297" t="s">
        <v>1103</v>
      </c>
      <c r="E152" s="298"/>
    </row>
    <row r="153" spans="1:6" ht="13" x14ac:dyDescent="0.15">
      <c r="A153" s="296" t="s">
        <v>359</v>
      </c>
      <c r="B153" s="577" t="s">
        <v>767</v>
      </c>
      <c r="C153" s="577"/>
      <c r="D153" s="297" t="s">
        <v>1103</v>
      </c>
      <c r="E153" s="297"/>
    </row>
    <row r="154" spans="1:6" ht="13" x14ac:dyDescent="0.15">
      <c r="A154" s="296" t="s">
        <v>359</v>
      </c>
      <c r="B154" s="577" t="s">
        <v>927</v>
      </c>
      <c r="C154" s="577"/>
      <c r="D154" s="297"/>
      <c r="E154" s="297"/>
    </row>
    <row r="155" spans="1:6" ht="13" x14ac:dyDescent="0.15">
      <c r="A155" s="296" t="s">
        <v>359</v>
      </c>
      <c r="B155" s="577" t="s">
        <v>768</v>
      </c>
      <c r="C155" s="577"/>
      <c r="D155" s="297" t="s">
        <v>1103</v>
      </c>
      <c r="E155" s="297" t="s">
        <v>1103</v>
      </c>
    </row>
    <row r="156" spans="1:6" ht="13" x14ac:dyDescent="0.15">
      <c r="A156" s="296" t="s">
        <v>359</v>
      </c>
      <c r="B156" s="577" t="s">
        <v>769</v>
      </c>
      <c r="C156" s="577"/>
      <c r="D156" s="297"/>
      <c r="E156" s="297"/>
    </row>
    <row r="157" spans="1:6" ht="13" x14ac:dyDescent="0.15">
      <c r="A157" s="296" t="s">
        <v>359</v>
      </c>
      <c r="B157" s="577" t="s">
        <v>770</v>
      </c>
      <c r="C157" s="577"/>
      <c r="D157" s="297"/>
      <c r="E157" s="297" t="s">
        <v>1103</v>
      </c>
    </row>
    <row r="158" spans="1:6" ht="13" x14ac:dyDescent="0.15"/>
    <row r="159" spans="1:6" ht="55.5" customHeight="1" x14ac:dyDescent="0.15">
      <c r="A159" s="296" t="s">
        <v>597</v>
      </c>
      <c r="B159" s="557" t="s">
        <v>598</v>
      </c>
      <c r="C159" s="557"/>
      <c r="D159" s="557"/>
      <c r="E159" s="557"/>
    </row>
    <row r="160" spans="1:6" ht="13" x14ac:dyDescent="0.15">
      <c r="B160" s="578"/>
      <c r="C160" s="578"/>
      <c r="D160" s="578"/>
      <c r="E160" s="578"/>
    </row>
    <row r="161" spans="2:5" ht="13" x14ac:dyDescent="0.15">
      <c r="B161" s="578"/>
      <c r="C161" s="578"/>
      <c r="D161" s="578"/>
      <c r="E161" s="578"/>
    </row>
    <row r="162" spans="2:5" ht="13" x14ac:dyDescent="0.15">
      <c r="B162" s="578"/>
      <c r="C162" s="578"/>
      <c r="D162" s="578"/>
      <c r="E162" s="578"/>
    </row>
    <row r="163" spans="2:5" ht="13" x14ac:dyDescent="0.15">
      <c r="B163" s="578"/>
      <c r="C163" s="578"/>
      <c r="D163" s="578"/>
      <c r="E163" s="578"/>
    </row>
    <row r="164" spans="2:5" ht="13" x14ac:dyDescent="0.15"/>
    <row r="165" spans="2:5" ht="13" x14ac:dyDescent="0.15"/>
    <row r="166" spans="2:5" ht="13" x14ac:dyDescent="0.15"/>
    <row r="167" spans="2:5" ht="13" x14ac:dyDescent="0.15"/>
    <row r="168" spans="2:5" ht="13" x14ac:dyDescent="0.15"/>
  </sheetData>
  <mergeCells count="105">
    <mergeCell ref="B145:F145"/>
    <mergeCell ref="B146:C146"/>
    <mergeCell ref="B147:C147"/>
    <mergeCell ref="B148:C148"/>
    <mergeCell ref="B149:C149"/>
    <mergeCell ref="B150:C150"/>
    <mergeCell ref="B157:C157"/>
    <mergeCell ref="B159:E159"/>
    <mergeCell ref="B160:E163"/>
    <mergeCell ref="B151:C151"/>
    <mergeCell ref="B152:C152"/>
    <mergeCell ref="B153:C153"/>
    <mergeCell ref="B154:C154"/>
    <mergeCell ref="B155:C155"/>
    <mergeCell ref="B156:C156"/>
    <mergeCell ref="B135:D135"/>
    <mergeCell ref="B136:D136"/>
    <mergeCell ref="B137:D137"/>
    <mergeCell ref="B138:D138"/>
    <mergeCell ref="B139:D139"/>
    <mergeCell ref="B140:D140"/>
    <mergeCell ref="B141:D141"/>
    <mergeCell ref="B142:D142"/>
    <mergeCell ref="B143:D143"/>
    <mergeCell ref="B124:D124"/>
    <mergeCell ref="B126:D126"/>
    <mergeCell ref="B127:D127"/>
    <mergeCell ref="B128:D128"/>
    <mergeCell ref="B129:D129"/>
    <mergeCell ref="B130:D130"/>
    <mergeCell ref="B131:D131"/>
    <mergeCell ref="B133:C133"/>
    <mergeCell ref="B134:C134"/>
    <mergeCell ref="C109:D109"/>
    <mergeCell ref="B110:C110"/>
    <mergeCell ref="B114:C114"/>
    <mergeCell ref="B115:C115"/>
    <mergeCell ref="B116:C116"/>
    <mergeCell ref="B120:C120"/>
    <mergeCell ref="B121:D121"/>
    <mergeCell ref="B122:D122"/>
    <mergeCell ref="B123:D123"/>
    <mergeCell ref="B98:D98"/>
    <mergeCell ref="B99:D99"/>
    <mergeCell ref="B100:D100"/>
    <mergeCell ref="B101:D101"/>
    <mergeCell ref="B103:F103"/>
    <mergeCell ref="B104:D104"/>
    <mergeCell ref="B105:D105"/>
    <mergeCell ref="B106:D106"/>
    <mergeCell ref="B108:F108"/>
    <mergeCell ref="B86:D86"/>
    <mergeCell ref="B87:D87"/>
    <mergeCell ref="B88:D88"/>
    <mergeCell ref="B89:D89"/>
    <mergeCell ref="B93:F93"/>
    <mergeCell ref="B94:D94"/>
    <mergeCell ref="B95:D95"/>
    <mergeCell ref="B96:D96"/>
    <mergeCell ref="B97:D97"/>
    <mergeCell ref="B73:D73"/>
    <mergeCell ref="B74:D74"/>
    <mergeCell ref="B75:D75"/>
    <mergeCell ref="B77:E77"/>
    <mergeCell ref="B79:E79"/>
    <mergeCell ref="B81:E81"/>
    <mergeCell ref="B83:F83"/>
    <mergeCell ref="B84:D84"/>
    <mergeCell ref="B85:D85"/>
    <mergeCell ref="C56:F56"/>
    <mergeCell ref="B60:E60"/>
    <mergeCell ref="B61:F61"/>
    <mergeCell ref="C62:C63"/>
    <mergeCell ref="D62:D63"/>
    <mergeCell ref="E62:E63"/>
    <mergeCell ref="F62:F63"/>
    <mergeCell ref="B70:F70"/>
    <mergeCell ref="B72:F72"/>
    <mergeCell ref="B23:D23"/>
    <mergeCell ref="B24:D24"/>
    <mergeCell ref="B25:D25"/>
    <mergeCell ref="B26:F26"/>
    <mergeCell ref="B27:D27"/>
    <mergeCell ref="B28:D28"/>
    <mergeCell ref="B29:D29"/>
    <mergeCell ref="B31:F31"/>
    <mergeCell ref="B47:F47"/>
    <mergeCell ref="B14:D14"/>
    <mergeCell ref="B15:F15"/>
    <mergeCell ref="B16:D16"/>
    <mergeCell ref="B17:D17"/>
    <mergeCell ref="B18:D18"/>
    <mergeCell ref="B19:D19"/>
    <mergeCell ref="B20:D20"/>
    <mergeCell ref="B21:F21"/>
    <mergeCell ref="B22:D22"/>
    <mergeCell ref="A1:F1"/>
    <mergeCell ref="B3:D3"/>
    <mergeCell ref="B4:F4"/>
    <mergeCell ref="B6:D6"/>
    <mergeCell ref="B7:D7"/>
    <mergeCell ref="B9:F9"/>
    <mergeCell ref="B10:C10"/>
    <mergeCell ref="B11:C11"/>
    <mergeCell ref="B12:C12"/>
  </mergeCells>
  <pageMargins left="0.75" right="0.75" top="1" bottom="1" header="0.5" footer="0.5"/>
  <pageSetup scale="75" orientation="portrait" r:id="rId1"/>
  <headerFooter alignWithMargins="0">
    <oddHeader>&amp;CCommon Data Set 2018-2019</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2"/>
  <sheetViews>
    <sheetView showGridLines="0" showRowColHeaders="0" showRuler="0" view="pageLayout" zoomScaleNormal="100" workbookViewId="0">
      <selection activeCell="B2" sqref="B2"/>
    </sheetView>
  </sheetViews>
  <sheetFormatPr baseColWidth="10" defaultColWidth="0" defaultRowHeight="13" zeroHeight="1" x14ac:dyDescent="0.15"/>
  <cols>
    <col min="1" max="2" width="3.83203125" customWidth="1"/>
    <col min="3" max="3" width="10.6640625" customWidth="1"/>
    <col min="4" max="11" width="9" customWidth="1"/>
    <col min="12" max="12" width="9.1640625" customWidth="1"/>
  </cols>
  <sheetData>
    <row r="1" spans="1:17" ht="18" x14ac:dyDescent="0.15">
      <c r="A1" s="377" t="s">
        <v>154</v>
      </c>
      <c r="B1" s="377"/>
      <c r="C1" s="377"/>
      <c r="D1" s="377"/>
      <c r="E1" s="377"/>
      <c r="F1" s="377"/>
      <c r="G1" s="377"/>
      <c r="H1" s="377"/>
      <c r="I1" s="377"/>
      <c r="J1" s="377"/>
      <c r="K1" s="377"/>
    </row>
    <row r="2" spans="1:17" x14ac:dyDescent="0.15"/>
    <row r="3" spans="1:17" ht="38.25" customHeight="1" x14ac:dyDescent="0.15">
      <c r="A3" s="3" t="s">
        <v>183</v>
      </c>
      <c r="B3" s="459" t="s">
        <v>1041</v>
      </c>
      <c r="C3" s="579"/>
      <c r="D3" s="579"/>
      <c r="E3" s="579"/>
      <c r="F3" s="579"/>
      <c r="G3" s="579"/>
      <c r="H3" s="579"/>
      <c r="I3" s="579"/>
      <c r="J3" s="579"/>
      <c r="K3" s="579"/>
    </row>
    <row r="4" spans="1:17" ht="66" customHeight="1" x14ac:dyDescent="0.15">
      <c r="B4" s="585" t="s">
        <v>785</v>
      </c>
      <c r="C4" s="585"/>
      <c r="D4" s="585"/>
      <c r="E4" s="585"/>
      <c r="F4" s="585"/>
      <c r="G4" s="585"/>
      <c r="H4" s="585"/>
      <c r="I4" s="585"/>
      <c r="J4" s="585"/>
      <c r="K4" s="585"/>
    </row>
    <row r="5" spans="1:17" s="197" customFormat="1" x14ac:dyDescent="0.15">
      <c r="B5" s="198"/>
      <c r="C5" s="199"/>
      <c r="D5" s="196"/>
      <c r="E5" s="196"/>
      <c r="F5" s="196"/>
      <c r="G5" s="196"/>
      <c r="H5" s="196"/>
      <c r="I5" s="200"/>
      <c r="J5" s="198" t="s">
        <v>847</v>
      </c>
      <c r="K5" s="198" t="s">
        <v>848</v>
      </c>
    </row>
    <row r="6" spans="1:17" s="185" customFormat="1" ht="55.5" customHeight="1" x14ac:dyDescent="0.15">
      <c r="B6" s="195"/>
      <c r="C6" s="585" t="s">
        <v>840</v>
      </c>
      <c r="D6" s="585"/>
      <c r="E6" s="585"/>
      <c r="F6" s="585"/>
      <c r="G6" s="585"/>
      <c r="H6" s="585"/>
      <c r="I6" s="585"/>
      <c r="J6" s="201" t="s">
        <v>849</v>
      </c>
      <c r="K6" s="201" t="s">
        <v>850</v>
      </c>
    </row>
    <row r="7" spans="1:17" s="185" customFormat="1" ht="46.5" customHeight="1" x14ac:dyDescent="0.15">
      <c r="B7" s="195"/>
      <c r="C7" s="585" t="s">
        <v>841</v>
      </c>
      <c r="D7" s="585"/>
      <c r="E7" s="585"/>
      <c r="F7" s="585"/>
      <c r="G7" s="585"/>
      <c r="H7" s="585"/>
      <c r="I7" s="585"/>
      <c r="J7" s="201" t="s">
        <v>849</v>
      </c>
      <c r="K7" s="201" t="s">
        <v>463</v>
      </c>
    </row>
    <row r="8" spans="1:17" s="185" customFormat="1" ht="24.75" customHeight="1" x14ac:dyDescent="0.15">
      <c r="B8" s="195"/>
      <c r="C8" s="585" t="s">
        <v>842</v>
      </c>
      <c r="D8" s="585"/>
      <c r="E8" s="585"/>
      <c r="F8" s="585"/>
      <c r="G8" s="585"/>
      <c r="H8" s="585"/>
      <c r="I8" s="585"/>
      <c r="J8" s="201" t="s">
        <v>849</v>
      </c>
      <c r="K8" s="201" t="s">
        <v>851</v>
      </c>
    </row>
    <row r="9" spans="1:17" s="185" customFormat="1" ht="25.5" customHeight="1" x14ac:dyDescent="0.15">
      <c r="B9" s="195"/>
      <c r="C9" s="585" t="s">
        <v>843</v>
      </c>
      <c r="D9" s="585"/>
      <c r="E9" s="585"/>
      <c r="F9" s="585"/>
      <c r="G9" s="585"/>
      <c r="H9" s="585"/>
      <c r="I9" s="585"/>
      <c r="J9" s="201" t="s">
        <v>849</v>
      </c>
      <c r="K9" s="201" t="s">
        <v>849</v>
      </c>
    </row>
    <row r="10" spans="1:17" s="185" customFormat="1" x14ac:dyDescent="0.15">
      <c r="B10" s="195"/>
      <c r="C10" s="585" t="s">
        <v>844</v>
      </c>
      <c r="D10" s="585"/>
      <c r="E10" s="585"/>
      <c r="F10" s="585"/>
      <c r="G10" s="585"/>
      <c r="H10" s="585"/>
      <c r="I10" s="585"/>
      <c r="J10" s="201" t="s">
        <v>851</v>
      </c>
      <c r="K10" s="201" t="s">
        <v>849</v>
      </c>
    </row>
    <row r="11" spans="1:17" s="185" customFormat="1" x14ac:dyDescent="0.15">
      <c r="B11" s="195"/>
      <c r="C11" s="585" t="s">
        <v>845</v>
      </c>
      <c r="D11" s="585"/>
      <c r="E11" s="585"/>
      <c r="F11" s="585"/>
      <c r="G11" s="585"/>
      <c r="H11" s="585"/>
      <c r="I11" s="585"/>
      <c r="J11" s="201" t="s">
        <v>849</v>
      </c>
      <c r="K11" s="201" t="s">
        <v>849</v>
      </c>
    </row>
    <row r="12" spans="1:17" s="185" customFormat="1" x14ac:dyDescent="0.15">
      <c r="B12" s="195"/>
      <c r="C12" s="585" t="s">
        <v>846</v>
      </c>
      <c r="D12" s="585"/>
      <c r="E12" s="585"/>
      <c r="F12" s="585"/>
      <c r="G12" s="585"/>
      <c r="H12" s="585"/>
      <c r="I12" s="585"/>
      <c r="J12" s="201" t="s">
        <v>849</v>
      </c>
      <c r="K12" s="201" t="s">
        <v>851</v>
      </c>
    </row>
    <row r="13" spans="1:17" ht="12.75" customHeight="1" x14ac:dyDescent="0.15">
      <c r="B13" s="146"/>
      <c r="C13" s="146"/>
      <c r="D13" s="146"/>
      <c r="E13" s="146"/>
      <c r="F13" s="146"/>
      <c r="G13" s="146"/>
      <c r="H13" s="146"/>
      <c r="I13" s="146"/>
      <c r="J13" s="146"/>
      <c r="K13" s="146"/>
      <c r="Q13" s="231"/>
    </row>
    <row r="14" spans="1:17" ht="25.5" customHeight="1" x14ac:dyDescent="0.15">
      <c r="B14" s="590" t="s">
        <v>852</v>
      </c>
      <c r="C14" s="584"/>
      <c r="D14" s="584"/>
      <c r="E14" s="584"/>
      <c r="F14" s="584"/>
      <c r="G14" s="584"/>
      <c r="H14" s="584"/>
      <c r="I14" s="584"/>
      <c r="J14" s="584"/>
      <c r="K14" s="584"/>
    </row>
    <row r="15" spans="1:17" ht="49.5" customHeight="1" x14ac:dyDescent="0.15">
      <c r="B15" s="590" t="s">
        <v>853</v>
      </c>
      <c r="C15" s="584"/>
      <c r="D15" s="584"/>
      <c r="E15" s="584"/>
      <c r="F15" s="584"/>
      <c r="G15" s="584"/>
      <c r="H15" s="584"/>
      <c r="I15" s="584"/>
      <c r="J15" s="584"/>
      <c r="K15" s="584"/>
    </row>
    <row r="16" spans="1:17" ht="25.5" customHeight="1" x14ac:dyDescent="0.15">
      <c r="B16" s="590" t="s">
        <v>805</v>
      </c>
      <c r="C16" s="590"/>
      <c r="D16" s="590"/>
      <c r="E16" s="590"/>
      <c r="F16" s="590"/>
      <c r="G16" s="590"/>
      <c r="H16" s="590"/>
      <c r="I16" s="590"/>
      <c r="J16" s="590"/>
      <c r="K16" s="590"/>
    </row>
    <row r="17" spans="1:11" ht="64.5" customHeight="1" x14ac:dyDescent="0.15">
      <c r="B17" s="590" t="s">
        <v>140</v>
      </c>
      <c r="C17" s="584"/>
      <c r="D17" s="584"/>
      <c r="E17" s="584"/>
      <c r="F17" s="584"/>
      <c r="G17" s="584"/>
      <c r="H17" s="584"/>
      <c r="I17" s="584"/>
      <c r="J17" s="584"/>
      <c r="K17" s="584"/>
    </row>
    <row r="18" spans="1:11" ht="12.75" customHeight="1" x14ac:dyDescent="0.15">
      <c r="B18" s="590" t="s">
        <v>742</v>
      </c>
      <c r="C18" s="584"/>
      <c r="D18" s="584"/>
      <c r="E18" s="584"/>
      <c r="F18" s="584"/>
      <c r="G18" s="584"/>
      <c r="H18" s="584"/>
      <c r="I18" s="584"/>
      <c r="J18" s="584"/>
      <c r="K18" s="584"/>
    </row>
    <row r="19" spans="1:11" ht="12.75" customHeight="1" x14ac:dyDescent="0.15">
      <c r="B19" s="584"/>
      <c r="C19" s="584"/>
      <c r="D19" s="584"/>
      <c r="E19" s="584"/>
      <c r="F19" s="584"/>
      <c r="G19" s="584"/>
      <c r="H19" s="584"/>
      <c r="I19" s="584"/>
      <c r="J19" s="584"/>
      <c r="K19" s="584"/>
    </row>
    <row r="20" spans="1:11" x14ac:dyDescent="0.15">
      <c r="C20" s="59"/>
      <c r="D20" s="59"/>
      <c r="E20" s="59"/>
      <c r="F20" s="59"/>
      <c r="G20" s="59"/>
      <c r="H20" s="59"/>
      <c r="I20" s="59"/>
      <c r="J20" s="59"/>
      <c r="K20" s="59"/>
    </row>
    <row r="21" spans="1:11" x14ac:dyDescent="0.15">
      <c r="A21" s="3" t="s">
        <v>183</v>
      </c>
      <c r="B21" s="587"/>
      <c r="C21" s="588"/>
      <c r="D21" s="588"/>
      <c r="E21" s="588"/>
      <c r="F21" s="588"/>
      <c r="G21" s="588"/>
      <c r="H21" s="589"/>
      <c r="I21" s="141" t="s">
        <v>155</v>
      </c>
      <c r="J21" s="141" t="s">
        <v>156</v>
      </c>
      <c r="K21" s="141" t="s">
        <v>265</v>
      </c>
    </row>
    <row r="22" spans="1:11" x14ac:dyDescent="0.15">
      <c r="A22" s="3" t="s">
        <v>183</v>
      </c>
      <c r="B22" s="142" t="s">
        <v>157</v>
      </c>
      <c r="C22" s="390" t="s">
        <v>158</v>
      </c>
      <c r="D22" s="390"/>
      <c r="E22" s="390"/>
      <c r="F22" s="390"/>
      <c r="G22" s="390"/>
      <c r="H22" s="391"/>
      <c r="I22" s="98">
        <v>656</v>
      </c>
      <c r="J22" s="98">
        <v>286</v>
      </c>
      <c r="K22" s="98">
        <v>942</v>
      </c>
    </row>
    <row r="23" spans="1:11" x14ac:dyDescent="0.15">
      <c r="A23" s="3" t="s">
        <v>183</v>
      </c>
      <c r="B23" s="142" t="s">
        <v>159</v>
      </c>
      <c r="C23" s="390" t="s">
        <v>160</v>
      </c>
      <c r="D23" s="390"/>
      <c r="E23" s="390"/>
      <c r="F23" s="390"/>
      <c r="G23" s="390"/>
      <c r="H23" s="391"/>
      <c r="I23" s="98">
        <v>85</v>
      </c>
      <c r="J23" s="98">
        <v>21</v>
      </c>
      <c r="K23" s="98">
        <v>106</v>
      </c>
    </row>
    <row r="24" spans="1:11" x14ac:dyDescent="0.15">
      <c r="A24" s="3" t="s">
        <v>183</v>
      </c>
      <c r="B24" s="142" t="s">
        <v>161</v>
      </c>
      <c r="C24" s="390" t="s">
        <v>162</v>
      </c>
      <c r="D24" s="390"/>
      <c r="E24" s="390"/>
      <c r="F24" s="390"/>
      <c r="G24" s="390"/>
      <c r="H24" s="391"/>
      <c r="I24" s="98">
        <v>270</v>
      </c>
      <c r="J24" s="98">
        <v>134</v>
      </c>
      <c r="K24" s="98">
        <v>404</v>
      </c>
    </row>
    <row r="25" spans="1:11" x14ac:dyDescent="0.15">
      <c r="A25" s="3" t="s">
        <v>183</v>
      </c>
      <c r="B25" s="142" t="s">
        <v>163</v>
      </c>
      <c r="C25" s="390" t="s">
        <v>164</v>
      </c>
      <c r="D25" s="390"/>
      <c r="E25" s="390"/>
      <c r="F25" s="390"/>
      <c r="G25" s="390"/>
      <c r="H25" s="391"/>
      <c r="I25" s="98">
        <v>386</v>
      </c>
      <c r="J25" s="98">
        <v>152</v>
      </c>
      <c r="K25" s="98">
        <v>538</v>
      </c>
    </row>
    <row r="26" spans="1:11" ht="14.25" customHeight="1" x14ac:dyDescent="0.15">
      <c r="A26" s="3" t="s">
        <v>183</v>
      </c>
      <c r="B26" s="142" t="s">
        <v>165</v>
      </c>
      <c r="C26" s="390" t="s">
        <v>166</v>
      </c>
      <c r="D26" s="390"/>
      <c r="E26" s="390"/>
      <c r="F26" s="390"/>
      <c r="G26" s="390"/>
      <c r="H26" s="391"/>
      <c r="I26" s="98">
        <v>30</v>
      </c>
      <c r="J26" s="98">
        <v>20</v>
      </c>
      <c r="K26" s="98">
        <v>50</v>
      </c>
    </row>
    <row r="27" spans="1:11" ht="25.5" customHeight="1" x14ac:dyDescent="0.15">
      <c r="A27" s="3" t="s">
        <v>183</v>
      </c>
      <c r="B27" s="143" t="s">
        <v>167</v>
      </c>
      <c r="C27" s="390" t="s">
        <v>141</v>
      </c>
      <c r="D27" s="390"/>
      <c r="E27" s="390"/>
      <c r="F27" s="390"/>
      <c r="G27" s="390"/>
      <c r="H27" s="391"/>
      <c r="I27" s="98">
        <v>631</v>
      </c>
      <c r="J27" s="98">
        <v>197</v>
      </c>
      <c r="K27" s="98">
        <v>828</v>
      </c>
    </row>
    <row r="28" spans="1:11" ht="26.25" customHeight="1" x14ac:dyDescent="0.15">
      <c r="A28" s="3" t="s">
        <v>183</v>
      </c>
      <c r="B28" s="143" t="s">
        <v>168</v>
      </c>
      <c r="C28" s="390" t="s">
        <v>169</v>
      </c>
      <c r="D28" s="390"/>
      <c r="E28" s="390"/>
      <c r="F28" s="390"/>
      <c r="G28" s="390"/>
      <c r="H28" s="391"/>
      <c r="I28" s="98">
        <v>22</v>
      </c>
      <c r="J28" s="98">
        <v>57</v>
      </c>
      <c r="K28" s="98">
        <v>79</v>
      </c>
    </row>
    <row r="29" spans="1:11" x14ac:dyDescent="0.15">
      <c r="A29" s="3" t="s">
        <v>183</v>
      </c>
      <c r="B29" s="142" t="s">
        <v>170</v>
      </c>
      <c r="C29" s="390" t="s">
        <v>171</v>
      </c>
      <c r="D29" s="390"/>
      <c r="E29" s="390"/>
      <c r="F29" s="390"/>
      <c r="G29" s="390"/>
      <c r="H29" s="391"/>
      <c r="I29" s="98">
        <v>3</v>
      </c>
      <c r="J29" s="98">
        <v>15</v>
      </c>
      <c r="K29" s="98">
        <v>18</v>
      </c>
    </row>
    <row r="30" spans="1:11" ht="25.5" customHeight="1" x14ac:dyDescent="0.15">
      <c r="A30" s="3" t="s">
        <v>183</v>
      </c>
      <c r="B30" s="142" t="s">
        <v>172</v>
      </c>
      <c r="C30" s="390" t="s">
        <v>401</v>
      </c>
      <c r="D30" s="390"/>
      <c r="E30" s="390"/>
      <c r="F30" s="390"/>
      <c r="G30" s="390"/>
      <c r="H30" s="391"/>
      <c r="I30" s="98">
        <v>0</v>
      </c>
      <c r="J30" s="98">
        <v>17</v>
      </c>
      <c r="K30" s="98">
        <v>17</v>
      </c>
    </row>
    <row r="31" spans="1:11" ht="25.5" customHeight="1" x14ac:dyDescent="0.15">
      <c r="A31" s="3" t="s">
        <v>183</v>
      </c>
      <c r="B31" s="188" t="s">
        <v>202</v>
      </c>
      <c r="C31" s="376" t="s">
        <v>854</v>
      </c>
      <c r="D31" s="376"/>
      <c r="E31" s="376"/>
      <c r="F31" s="376"/>
      <c r="G31" s="376"/>
      <c r="H31" s="376"/>
      <c r="I31" s="98">
        <v>85</v>
      </c>
      <c r="J31" s="98">
        <v>77</v>
      </c>
      <c r="K31" s="98">
        <v>162</v>
      </c>
    </row>
    <row r="32" spans="1:11" x14ac:dyDescent="0.15"/>
    <row r="33" spans="1:11" x14ac:dyDescent="0.15">
      <c r="A33" s="3" t="s">
        <v>184</v>
      </c>
      <c r="B33" s="420" t="s">
        <v>186</v>
      </c>
      <c r="C33" s="421"/>
      <c r="D33" s="421"/>
      <c r="E33" s="421"/>
      <c r="F33" s="421"/>
      <c r="G33" s="421"/>
      <c r="H33" s="421"/>
      <c r="I33" s="421"/>
      <c r="J33" s="421"/>
      <c r="K33" s="421"/>
    </row>
    <row r="34" spans="1:11" ht="64.5" customHeight="1" x14ac:dyDescent="0.15">
      <c r="B34" s="395" t="s">
        <v>1042</v>
      </c>
      <c r="C34" s="378"/>
      <c r="D34" s="378"/>
      <c r="E34" s="378"/>
      <c r="F34" s="378"/>
      <c r="G34" s="378"/>
      <c r="H34" s="378"/>
      <c r="I34" s="378"/>
      <c r="J34" s="378"/>
      <c r="K34" s="378"/>
    </row>
    <row r="35" spans="1:11" x14ac:dyDescent="0.15">
      <c r="B35" s="6"/>
      <c r="C35" s="6"/>
      <c r="D35" s="6"/>
      <c r="E35" s="6"/>
      <c r="F35" s="6"/>
      <c r="G35" s="6"/>
      <c r="H35" s="6"/>
      <c r="I35" s="6"/>
      <c r="J35" s="6"/>
      <c r="K35" s="6"/>
    </row>
    <row r="36" spans="1:11" s="180" customFormat="1" x14ac:dyDescent="0.15">
      <c r="A36" s="84" t="s">
        <v>184</v>
      </c>
      <c r="B36" s="580" t="s">
        <v>1105</v>
      </c>
      <c r="C36" s="581"/>
      <c r="D36" s="581"/>
      <c r="E36" s="581"/>
      <c r="F36" s="581"/>
      <c r="G36" s="189">
        <v>12</v>
      </c>
      <c r="H36" s="190" t="s">
        <v>203</v>
      </c>
      <c r="I36" s="180" t="s">
        <v>855</v>
      </c>
      <c r="J36" s="202">
        <v>7543</v>
      </c>
      <c r="K36" s="180" t="s">
        <v>856</v>
      </c>
    </row>
    <row r="37" spans="1:11" s="180" customFormat="1" x14ac:dyDescent="0.15">
      <c r="I37" s="203" t="s">
        <v>857</v>
      </c>
      <c r="J37" s="202">
        <v>641</v>
      </c>
      <c r="K37" s="180" t="s">
        <v>204</v>
      </c>
    </row>
    <row r="38" spans="1:11" ht="16.5" customHeight="1" x14ac:dyDescent="0.15">
      <c r="A38" s="3" t="s">
        <v>185</v>
      </c>
      <c r="B38" s="420" t="s">
        <v>173</v>
      </c>
      <c r="C38" s="421"/>
      <c r="D38" s="421"/>
      <c r="E38" s="421"/>
      <c r="F38" s="421"/>
      <c r="G38" s="421"/>
      <c r="H38" s="421"/>
      <c r="I38" s="421"/>
      <c r="J38" s="421"/>
      <c r="K38" s="421"/>
    </row>
    <row r="39" spans="1:11" ht="27" customHeight="1" x14ac:dyDescent="0.15">
      <c r="A39" s="3"/>
      <c r="B39" s="395" t="s">
        <v>1043</v>
      </c>
      <c r="C39" s="378"/>
      <c r="D39" s="378"/>
      <c r="E39" s="378"/>
      <c r="F39" s="378"/>
      <c r="G39" s="378"/>
      <c r="H39" s="378"/>
      <c r="I39" s="378"/>
      <c r="J39" s="378"/>
      <c r="K39" s="378"/>
    </row>
    <row r="40" spans="1:11" ht="115.5" customHeight="1" x14ac:dyDescent="0.15">
      <c r="A40" s="3"/>
      <c r="B40" s="586" t="s">
        <v>771</v>
      </c>
      <c r="C40" s="378"/>
      <c r="D40" s="378"/>
      <c r="E40" s="378"/>
      <c r="F40" s="378"/>
      <c r="G40" s="378"/>
      <c r="H40" s="378"/>
      <c r="I40" s="378"/>
      <c r="J40" s="378"/>
      <c r="K40" s="378"/>
    </row>
    <row r="41" spans="1:11" ht="93" customHeight="1" x14ac:dyDescent="0.15">
      <c r="A41" s="3"/>
      <c r="B41" s="586" t="s">
        <v>772</v>
      </c>
      <c r="C41" s="395"/>
      <c r="D41" s="395"/>
      <c r="E41" s="395"/>
      <c r="F41" s="395"/>
      <c r="G41" s="395"/>
      <c r="H41" s="395"/>
      <c r="I41" s="395"/>
      <c r="J41" s="395"/>
      <c r="K41" s="395"/>
    </row>
    <row r="42" spans="1:11" ht="68.25" customHeight="1" x14ac:dyDescent="0.15">
      <c r="A42" s="3"/>
      <c r="B42" s="395" t="s">
        <v>1044</v>
      </c>
      <c r="C42" s="378"/>
      <c r="D42" s="378"/>
      <c r="E42" s="378"/>
      <c r="F42" s="378"/>
      <c r="G42" s="378"/>
      <c r="H42" s="378"/>
      <c r="I42" s="378"/>
      <c r="J42" s="378"/>
      <c r="K42" s="378"/>
    </row>
    <row r="43" spans="1:11" x14ac:dyDescent="0.15">
      <c r="A43" s="3"/>
      <c r="B43" s="145"/>
      <c r="C43" s="145"/>
      <c r="D43" s="145"/>
      <c r="E43" s="145"/>
      <c r="F43" s="145"/>
      <c r="G43" s="145"/>
      <c r="H43" s="145"/>
      <c r="I43" s="145"/>
      <c r="J43" s="145"/>
      <c r="K43" s="145"/>
    </row>
    <row r="44" spans="1:11" x14ac:dyDescent="0.15">
      <c r="A44" s="3" t="s">
        <v>185</v>
      </c>
      <c r="B44" s="582" t="s">
        <v>430</v>
      </c>
      <c r="C44" s="452"/>
      <c r="D44" s="452"/>
      <c r="E44" s="452"/>
      <c r="F44" s="452"/>
      <c r="G44" s="452"/>
      <c r="H44" s="452"/>
      <c r="I44" s="452"/>
      <c r="J44" s="452"/>
      <c r="K44" s="452"/>
    </row>
    <row r="45" spans="1:11" x14ac:dyDescent="0.15"/>
    <row r="46" spans="1:11" x14ac:dyDescent="0.15">
      <c r="A46" s="3" t="s">
        <v>185</v>
      </c>
      <c r="B46" s="583" t="s">
        <v>431</v>
      </c>
      <c r="C46" s="583"/>
      <c r="D46" s="583"/>
      <c r="E46" s="583"/>
      <c r="F46" s="583"/>
      <c r="G46" s="583"/>
      <c r="H46" s="583"/>
      <c r="I46" s="583"/>
      <c r="J46" s="583"/>
      <c r="K46" s="583"/>
    </row>
    <row r="47" spans="1:11" x14ac:dyDescent="0.15">
      <c r="A47" s="3" t="s">
        <v>185</v>
      </c>
      <c r="B47" s="417" t="s">
        <v>174</v>
      </c>
      <c r="C47" s="417"/>
      <c r="D47" s="144" t="s">
        <v>175</v>
      </c>
      <c r="E47" s="144" t="s">
        <v>176</v>
      </c>
      <c r="F47" s="144" t="s">
        <v>177</v>
      </c>
      <c r="G47" s="144" t="s">
        <v>178</v>
      </c>
      <c r="H47" s="144" t="s">
        <v>179</v>
      </c>
      <c r="I47" s="144" t="s">
        <v>180</v>
      </c>
      <c r="J47" s="144" t="s">
        <v>181</v>
      </c>
      <c r="K47" s="144" t="s">
        <v>265</v>
      </c>
    </row>
    <row r="48" spans="1:11" x14ac:dyDescent="0.15">
      <c r="A48" s="3" t="s">
        <v>185</v>
      </c>
      <c r="B48" s="417"/>
      <c r="C48" s="417"/>
      <c r="D48" s="26">
        <v>182</v>
      </c>
      <c r="E48" s="26">
        <v>331</v>
      </c>
      <c r="F48" s="26">
        <v>236</v>
      </c>
      <c r="G48" s="26">
        <v>187</v>
      </c>
      <c r="H48" s="26">
        <v>80</v>
      </c>
      <c r="I48" s="26">
        <v>44</v>
      </c>
      <c r="J48" s="26">
        <v>25</v>
      </c>
      <c r="K48" s="26">
        <f>SUM(D48:J48)</f>
        <v>1085</v>
      </c>
    </row>
    <row r="49" spans="1:11" x14ac:dyDescent="0.15">
      <c r="B49" s="371"/>
      <c r="C49" s="371"/>
    </row>
    <row r="50" spans="1:11" x14ac:dyDescent="0.15">
      <c r="A50" s="3" t="s">
        <v>185</v>
      </c>
      <c r="B50" s="417" t="s">
        <v>182</v>
      </c>
      <c r="C50" s="417"/>
      <c r="D50" s="144" t="s">
        <v>175</v>
      </c>
      <c r="E50" s="144" t="s">
        <v>176</v>
      </c>
      <c r="F50" s="144" t="s">
        <v>177</v>
      </c>
      <c r="G50" s="144" t="s">
        <v>178</v>
      </c>
      <c r="H50" s="144" t="s">
        <v>179</v>
      </c>
      <c r="I50" s="144" t="s">
        <v>180</v>
      </c>
      <c r="J50" s="144" t="s">
        <v>181</v>
      </c>
      <c r="K50" s="144" t="s">
        <v>265</v>
      </c>
    </row>
    <row r="51" spans="1:11" x14ac:dyDescent="0.15">
      <c r="A51" s="3" t="s">
        <v>185</v>
      </c>
      <c r="B51" s="417"/>
      <c r="C51" s="417"/>
      <c r="D51" s="26">
        <v>37</v>
      </c>
      <c r="E51" s="26">
        <v>72</v>
      </c>
      <c r="F51" s="26">
        <v>66</v>
      </c>
      <c r="G51" s="26">
        <v>2</v>
      </c>
      <c r="H51" s="26"/>
      <c r="I51" s="26"/>
      <c r="J51" s="26"/>
      <c r="K51" s="26">
        <f>SUM(D51:J51)</f>
        <v>177</v>
      </c>
    </row>
    <row r="52" spans="1:11" x14ac:dyDescent="0.15"/>
  </sheetData>
  <mergeCells count="40">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 ref="B40:K40"/>
    <mergeCell ref="B47:C48"/>
    <mergeCell ref="C27:H27"/>
    <mergeCell ref="C28:H28"/>
    <mergeCell ref="C29:H29"/>
    <mergeCell ref="C30:H30"/>
    <mergeCell ref="B42:K42"/>
    <mergeCell ref="B41:K41"/>
    <mergeCell ref="B39:K39"/>
    <mergeCell ref="C31:H31"/>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Yoonjoung Choi</cp:lastModifiedBy>
  <cp:lastPrinted>2019-05-07T18:47:47Z</cp:lastPrinted>
  <dcterms:created xsi:type="dcterms:W3CDTF">2001-06-11T17:38:48Z</dcterms:created>
  <dcterms:modified xsi:type="dcterms:W3CDTF">2023-10-01T22:21:35Z</dcterms:modified>
</cp:coreProperties>
</file>