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nished\ZIF71_Zn_Co_finished\MS_for_paper\Data\dft_data\Output\TEAB_alone\"/>
    </mc:Choice>
  </mc:AlternateContent>
  <xr:revisionPtr revIDLastSave="0" documentId="13_ncr:1_{9F043793-019C-4CD2-8D1B-16B3F39EB636}" xr6:coauthVersionLast="47" xr6:coauthVersionMax="47" xr10:uidLastSave="{00000000-0000-0000-0000-000000000000}"/>
  <bookViews>
    <workbookView xWindow="-120" yWindow="-120" windowWidth="29040" windowHeight="15840" xr2:uid="{B14C2011-BB41-4ABD-A24F-503642A45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5" i="1"/>
  <c r="C27" i="1"/>
  <c r="C25" i="1"/>
  <c r="C26" i="1"/>
  <c r="C24" i="1"/>
  <c r="C23" i="1"/>
  <c r="C22" i="1"/>
  <c r="C21" i="1"/>
</calcChain>
</file>

<file path=xl/sharedStrings.xml><?xml version="1.0" encoding="utf-8"?>
<sst xmlns="http://schemas.openxmlformats.org/spreadsheetml/2006/main" count="39" uniqueCount="36">
  <si>
    <t>software</t>
  </si>
  <si>
    <t>g16 Rev. A03</t>
    <phoneticPr fontId="3" type="noConversion"/>
  </si>
  <si>
    <t>level of theory</t>
  </si>
  <si>
    <t>basis set</t>
  </si>
  <si>
    <t>a.u. -&gt; kcal/mol</t>
  </si>
  <si>
    <t>Model</t>
    <phoneticPr fontId="3" type="noConversion"/>
  </si>
  <si>
    <t>Total Energy (a.u.)</t>
    <phoneticPr fontId="3" type="noConversion"/>
  </si>
  <si>
    <t>Gaussian Filename</t>
    <phoneticPr fontId="3" type="noConversion"/>
  </si>
  <si>
    <t>Model Complex</t>
    <phoneticPr fontId="3" type="noConversion"/>
  </si>
  <si>
    <t>Relative Energy (kcal/mol)</t>
    <phoneticPr fontId="3" type="noConversion"/>
  </si>
  <si>
    <t>Activation Barrier (kcal/mol)</t>
    <phoneticPr fontId="3" type="noConversion"/>
  </si>
  <si>
    <t>CAM-B3LYP</t>
    <phoneticPr fontId="3" type="noConversion"/>
  </si>
  <si>
    <t>6-31+G(d,p) for C, H, O, N, Br</t>
    <phoneticPr fontId="3" type="noConversion"/>
  </si>
  <si>
    <t>TEABr alone</t>
    <phoneticPr fontId="3" type="noConversion"/>
  </si>
  <si>
    <r>
      <t xml:space="preserve">2. Ring Opening TS (transition state), </t>
    </r>
    <r>
      <rPr>
        <b/>
        <sz val="11"/>
        <color theme="1"/>
        <rFont val="Arial"/>
        <family val="2"/>
      </rPr>
      <t>TS1</t>
    </r>
    <phoneticPr fontId="3" type="noConversion"/>
  </si>
  <si>
    <r>
      <t xml:space="preserve">1. PO+TEABr, </t>
    </r>
    <r>
      <rPr>
        <b/>
        <sz val="11"/>
        <color theme="1"/>
        <rFont val="Arial"/>
        <family val="2"/>
      </rPr>
      <t>Int1'</t>
    </r>
    <phoneticPr fontId="3" type="noConversion"/>
  </si>
  <si>
    <r>
      <t xml:space="preserve">3. PO+TEABr - ring opened, </t>
    </r>
    <r>
      <rPr>
        <b/>
        <sz val="11"/>
        <color theme="1"/>
        <rFont val="Arial"/>
        <family val="2"/>
      </rPr>
      <t>Int2'</t>
    </r>
    <phoneticPr fontId="3" type="noConversion"/>
  </si>
  <si>
    <r>
      <t xml:space="preserve">4. PO+TEABr+CO2, </t>
    </r>
    <r>
      <rPr>
        <b/>
        <sz val="11"/>
        <color theme="1"/>
        <rFont val="Arial"/>
        <family val="2"/>
      </rPr>
      <t>Int3'</t>
    </r>
    <phoneticPr fontId="3" type="noConversion"/>
  </si>
  <si>
    <r>
      <t xml:space="preserve">5. Ring Closing TS, </t>
    </r>
    <r>
      <rPr>
        <b/>
        <sz val="11"/>
        <color theme="1"/>
        <rFont val="Arial"/>
        <family val="2"/>
      </rPr>
      <t>TS2</t>
    </r>
    <phoneticPr fontId="3" type="noConversion"/>
  </si>
  <si>
    <r>
      <t xml:space="preserve">6. PC+TEABr, </t>
    </r>
    <r>
      <rPr>
        <b/>
        <sz val="11"/>
        <color theme="1"/>
        <rFont val="Arial"/>
        <family val="2"/>
      </rPr>
      <t>Int4'</t>
    </r>
    <phoneticPr fontId="3" type="noConversion"/>
  </si>
  <si>
    <r>
      <t xml:space="preserve">7. PC, </t>
    </r>
    <r>
      <rPr>
        <b/>
        <sz val="11"/>
        <color theme="1"/>
        <rFont val="Arial"/>
        <family val="2"/>
      </rPr>
      <t>PC</t>
    </r>
    <phoneticPr fontId="3" type="noConversion"/>
  </si>
  <si>
    <r>
      <t xml:space="preserve">0. PO, </t>
    </r>
    <r>
      <rPr>
        <b/>
        <sz val="11"/>
        <color theme="1"/>
        <rFont val="Arial"/>
        <family val="2"/>
      </rPr>
      <t>PO</t>
    </r>
    <phoneticPr fontId="3" type="noConversion"/>
  </si>
  <si>
    <t>PO</t>
    <phoneticPr fontId="3" type="noConversion"/>
  </si>
  <si>
    <t>CO2</t>
    <phoneticPr fontId="3" type="noConversion"/>
  </si>
  <si>
    <t>PC</t>
    <phoneticPr fontId="3" type="noConversion"/>
  </si>
  <si>
    <t>TEABr</t>
    <phoneticPr fontId="3" type="noConversion"/>
  </si>
  <si>
    <t>PO_opt_freq_6_31G.log</t>
    <phoneticPr fontId="3" type="noConversion"/>
  </si>
  <si>
    <t>TEAB_opt_freq_6_31G.log</t>
    <phoneticPr fontId="3" type="noConversion"/>
  </si>
  <si>
    <t>PC_opt_freq_6_31G.log</t>
    <phoneticPr fontId="3" type="noConversion"/>
  </si>
  <si>
    <t>CO2_opt_freq_6_31G.log</t>
    <phoneticPr fontId="3" type="noConversion"/>
  </si>
  <si>
    <t>1_test_opt_freq_from_IRC_re.log</t>
    <phoneticPr fontId="3" type="noConversion"/>
  </si>
  <si>
    <t>2_beta_QST3_opt_freq_6_31G_rere.log</t>
    <phoneticPr fontId="3" type="noConversion"/>
  </si>
  <si>
    <t>3_test_opt_freq_from_IRC_re.log</t>
    <phoneticPr fontId="3" type="noConversion"/>
  </si>
  <si>
    <t>4_test_opt_freq_from_IRC_re.log</t>
    <phoneticPr fontId="3" type="noConversion"/>
  </si>
  <si>
    <t>5_beta_QST3_opt_freq_rererere.log</t>
    <phoneticPr fontId="3" type="noConversion"/>
  </si>
  <si>
    <t>6_test_opt_freq_from_IRC_re.log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</si>
</sst>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_ 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Liberation Sans"/>
      <family val="2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1" applyFont="1">
      <alignment vertical="center"/>
    </xf>
    <xf numFmtId="0" fontId="2" fillId="0" borderId="0" xfId="0" applyFont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4" xfId="1" applyFont="1" applyBorder="1" applyAlignment="1">
      <alignment horizontal="left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5" fillId="0" borderId="0" xfId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4" xfId="1" applyFont="1" applyBorder="1">
      <alignment vertical="center"/>
    </xf>
    <xf numFmtId="176" fontId="0" fillId="2" borderId="5" xfId="0" applyNumberForma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7" xfId="1" applyFont="1" applyBorder="1">
      <alignment vertical="center"/>
    </xf>
    <xf numFmtId="0" fontId="0" fillId="0" borderId="8" xfId="0" applyBorder="1">
      <alignment vertical="center"/>
    </xf>
    <xf numFmtId="176" fontId="0" fillId="2" borderId="8" xfId="0" applyNumberFormat="1" applyFill="1" applyBorder="1">
      <alignment vertical="center"/>
    </xf>
    <xf numFmtId="0" fontId="0" fillId="0" borderId="9" xfId="0" applyBorder="1">
      <alignment vertical="center"/>
    </xf>
    <xf numFmtId="177" fontId="6" fillId="0" borderId="8" xfId="0" applyNumberFormat="1" applyFont="1" applyBorder="1">
      <alignment vertical="center"/>
    </xf>
    <xf numFmtId="0" fontId="2" fillId="0" borderId="10" xfId="1" applyFont="1" applyBorder="1">
      <alignment vertical="center"/>
    </xf>
    <xf numFmtId="176" fontId="0" fillId="2" borderId="11" xfId="0" applyNumberFormat="1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2" fillId="0" borderId="10" xfId="1" applyFont="1" applyBorder="1" applyAlignment="1">
      <alignment horizontal="left" vertical="center"/>
    </xf>
  </cellXfs>
  <cellStyles count="2">
    <cellStyle name="표준" xfId="0" builtinId="0"/>
    <cellStyle name="표준 2" xfId="1" xr:uid="{3377D7C3-1094-4985-A3F0-E05AAF95F1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35550-3084-42D6-8DD6-5746DCA006FF}">
  <dimension ref="A1:E27"/>
  <sheetViews>
    <sheetView tabSelected="1" workbookViewId="0">
      <selection activeCell="E28" sqref="E28"/>
    </sheetView>
  </sheetViews>
  <sheetFormatPr defaultRowHeight="16.5"/>
  <cols>
    <col min="1" max="1" width="39.625" bestFit="1" customWidth="1"/>
    <col min="2" max="2" width="43.875" bestFit="1" customWidth="1"/>
    <col min="3" max="3" width="26.75" bestFit="1" customWidth="1"/>
    <col min="4" max="4" width="27.625" bestFit="1" customWidth="1"/>
    <col min="5" max="5" width="57.875" bestFit="1" customWidth="1"/>
  </cols>
  <sheetData>
    <row r="1" spans="1:5">
      <c r="A1" s="1" t="s">
        <v>0</v>
      </c>
      <c r="B1" s="1" t="s">
        <v>1</v>
      </c>
      <c r="C1" s="2"/>
      <c r="D1" s="2"/>
      <c r="E1" s="2"/>
    </row>
    <row r="2" spans="1:5">
      <c r="A2" s="1" t="s">
        <v>2</v>
      </c>
      <c r="B2" s="1" t="s">
        <v>11</v>
      </c>
      <c r="C2" s="2"/>
      <c r="D2" s="2"/>
      <c r="E2" s="2"/>
    </row>
    <row r="3" spans="1:5">
      <c r="A3" s="1" t="s">
        <v>3</v>
      </c>
      <c r="B3" s="1" t="s">
        <v>12</v>
      </c>
      <c r="C3" s="2"/>
      <c r="D3" s="2"/>
      <c r="E3" s="2"/>
    </row>
    <row r="4" spans="1:5">
      <c r="A4" s="1" t="s">
        <v>4</v>
      </c>
      <c r="B4" s="1">
        <v>627.51</v>
      </c>
      <c r="C4" s="2"/>
      <c r="D4" s="2"/>
      <c r="E4" s="2"/>
    </row>
    <row r="5" spans="1:5" ht="17.25" thickBot="1">
      <c r="A5" s="2"/>
      <c r="B5" s="2"/>
      <c r="C5" s="2"/>
      <c r="D5" s="2"/>
      <c r="E5" s="2"/>
    </row>
    <row r="6" spans="1:5" ht="17.25" thickBot="1">
      <c r="A6" s="3" t="s">
        <v>5</v>
      </c>
      <c r="B6" s="4" t="s">
        <v>6</v>
      </c>
      <c r="C6" s="5" t="s">
        <v>7</v>
      </c>
      <c r="D6" s="2"/>
      <c r="E6" s="2"/>
    </row>
    <row r="7" spans="1:5">
      <c r="A7" s="6" t="s">
        <v>22</v>
      </c>
      <c r="B7" s="7">
        <v>-193.01362153100001</v>
      </c>
      <c r="C7" s="8" t="s">
        <v>26</v>
      </c>
      <c r="D7" s="2"/>
      <c r="E7" s="2"/>
    </row>
    <row r="8" spans="1:5">
      <c r="A8" s="9" t="s">
        <v>25</v>
      </c>
      <c r="B8" s="10">
        <v>-2942.91980203</v>
      </c>
      <c r="C8" s="11" t="s">
        <v>27</v>
      </c>
      <c r="D8" s="2"/>
      <c r="E8" s="2"/>
    </row>
    <row r="9" spans="1:5">
      <c r="A9" s="9" t="s">
        <v>23</v>
      </c>
      <c r="B9" s="10">
        <v>-188.50936270400001</v>
      </c>
      <c r="C9" s="11" t="s">
        <v>29</v>
      </c>
      <c r="D9" s="2"/>
      <c r="E9" s="2"/>
    </row>
    <row r="10" spans="1:5" ht="17.25" thickBot="1">
      <c r="A10" s="33" t="s">
        <v>24</v>
      </c>
      <c r="B10" s="12">
        <v>-381.563554576</v>
      </c>
      <c r="C10" s="13" t="s">
        <v>28</v>
      </c>
      <c r="D10" s="2"/>
      <c r="E10" s="2"/>
    </row>
    <row r="11" spans="1:5">
      <c r="A11" s="31"/>
      <c r="B11" s="32"/>
      <c r="C11" s="32"/>
      <c r="D11" s="2"/>
      <c r="E11" s="2"/>
    </row>
    <row r="12" spans="1:5">
      <c r="A12" s="31"/>
      <c r="B12" s="32"/>
      <c r="C12" s="32"/>
      <c r="D12" s="2"/>
      <c r="E12" s="2"/>
    </row>
    <row r="13" spans="1:5">
      <c r="A13" s="32"/>
      <c r="B13" s="32"/>
      <c r="C13" s="3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1"/>
    </row>
    <row r="16" spans="1:5">
      <c r="A16" s="1"/>
    </row>
    <row r="17" spans="1:5" ht="18">
      <c r="A17" s="14" t="s">
        <v>13</v>
      </c>
    </row>
    <row r="18" spans="1:5" ht="17.25" thickBot="1"/>
    <row r="19" spans="1:5" ht="17.25" thickBot="1">
      <c r="A19" s="15" t="s">
        <v>8</v>
      </c>
      <c r="B19" s="16" t="s">
        <v>6</v>
      </c>
      <c r="C19" s="17" t="s">
        <v>9</v>
      </c>
      <c r="D19" s="15" t="s">
        <v>10</v>
      </c>
      <c r="E19" s="5" t="s">
        <v>7</v>
      </c>
    </row>
    <row r="20" spans="1:5">
      <c r="A20" s="18" t="s">
        <v>21</v>
      </c>
      <c r="B20" s="10"/>
      <c r="C20" s="19">
        <v>0</v>
      </c>
      <c r="D20" s="20"/>
      <c r="E20" s="21"/>
    </row>
    <row r="21" spans="1:5">
      <c r="A21" s="22" t="s">
        <v>15</v>
      </c>
      <c r="B21" s="23">
        <v>-3135.9443026899999</v>
      </c>
      <c r="C21" s="24">
        <f>(B21-$B$7-$B$8)*$B$4</f>
        <v>-6.826762238747146</v>
      </c>
      <c r="D21" s="23"/>
      <c r="E21" s="25" t="s">
        <v>30</v>
      </c>
    </row>
    <row r="22" spans="1:5">
      <c r="A22" s="22" t="s">
        <v>14</v>
      </c>
      <c r="B22" s="23">
        <v>-3135.8944437700002</v>
      </c>
      <c r="C22" s="24">
        <f>(B22-$B$7-$B$8)*$B$4</f>
        <v>24.460208650251182</v>
      </c>
      <c r="D22" s="26">
        <f>C22-C21</f>
        <v>31.286970888998329</v>
      </c>
      <c r="E22" s="25" t="s">
        <v>31</v>
      </c>
    </row>
    <row r="23" spans="1:5">
      <c r="A23" s="22" t="s">
        <v>16</v>
      </c>
      <c r="B23" s="23">
        <v>-3135.9257481</v>
      </c>
      <c r="C23" s="24">
        <f>(B23-$B$7-$B$8)*$B$4</f>
        <v>4.8164285320864835</v>
      </c>
      <c r="D23" s="26"/>
      <c r="E23" s="25" t="s">
        <v>32</v>
      </c>
    </row>
    <row r="24" spans="1:5">
      <c r="A24" s="22" t="s">
        <v>17</v>
      </c>
      <c r="B24" s="23">
        <v>-3324.4756024200001</v>
      </c>
      <c r="C24" s="24">
        <f>(B24-$B$7-$B$8-$B$9)*$B$4</f>
        <v>-20.592465424143015</v>
      </c>
      <c r="D24" s="23"/>
      <c r="E24" s="25" t="s">
        <v>33</v>
      </c>
    </row>
    <row r="25" spans="1:5">
      <c r="A25" s="22" t="s">
        <v>18</v>
      </c>
      <c r="B25" s="23">
        <v>-3324.4511630400002</v>
      </c>
      <c r="C25" s="24">
        <f t="shared" ref="C25:C26" si="0">(B25-$B$7-$B$8-$B$9)*$B$4</f>
        <v>-5.2565100804207567</v>
      </c>
      <c r="D25" s="26">
        <f>C25-C24</f>
        <v>15.335955343722258</v>
      </c>
      <c r="E25" s="25" t="s">
        <v>34</v>
      </c>
    </row>
    <row r="26" spans="1:5">
      <c r="A26" s="22" t="s">
        <v>19</v>
      </c>
      <c r="B26" s="23">
        <v>-3324.51260301</v>
      </c>
      <c r="C26" s="24">
        <f t="shared" si="0"/>
        <v>-43.810705655001698</v>
      </c>
      <c r="D26" s="23"/>
      <c r="E26" s="25" t="s">
        <v>35</v>
      </c>
    </row>
    <row r="27" spans="1:5" ht="17.25" thickBot="1">
      <c r="A27" s="27" t="s">
        <v>20</v>
      </c>
      <c r="B27" s="12">
        <v>-381.563554576</v>
      </c>
      <c r="C27" s="28">
        <f>(B27-B7-B9)*B4</f>
        <v>-25.458294680895794</v>
      </c>
      <c r="D27" s="29"/>
      <c r="E27" s="30" t="s">
        <v>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윤성현</dc:creator>
  <cp:lastModifiedBy>윤성현</cp:lastModifiedBy>
  <dcterms:created xsi:type="dcterms:W3CDTF">2023-12-04T03:04:05Z</dcterms:created>
  <dcterms:modified xsi:type="dcterms:W3CDTF">2023-12-04T04:57:50Z</dcterms:modified>
</cp:coreProperties>
</file>