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ished\ZIF71_Zn_Co_finished\MS_for_paper\Data\dft_data\Output\Zn_ZIF_TBAB\"/>
    </mc:Choice>
  </mc:AlternateContent>
  <xr:revisionPtr revIDLastSave="0" documentId="13_ncr:1_{363CDC58-9816-4353-9F3E-F460D99D20F2}" xr6:coauthVersionLast="47" xr6:coauthVersionMax="47" xr10:uidLastSave="{00000000-0000-0000-0000-000000000000}"/>
  <bookViews>
    <workbookView xWindow="-16320" yWindow="-8235" windowWidth="16440" windowHeight="28440" xr2:uid="{B14C2011-BB41-4ABD-A24F-503642A45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C22" i="1"/>
  <c r="C21" i="1"/>
  <c r="C24" i="1"/>
</calcChain>
</file>

<file path=xl/sharedStrings.xml><?xml version="1.0" encoding="utf-8"?>
<sst xmlns="http://schemas.openxmlformats.org/spreadsheetml/2006/main" count="31" uniqueCount="29">
  <si>
    <t>software</t>
  </si>
  <si>
    <t>g16 Rev. A03</t>
    <phoneticPr fontId="3" type="noConversion"/>
  </si>
  <si>
    <t>level of theory</t>
  </si>
  <si>
    <t>basis set</t>
  </si>
  <si>
    <t>a.u. -&gt; kcal/mol</t>
  </si>
  <si>
    <t>Model</t>
    <phoneticPr fontId="3" type="noConversion"/>
  </si>
  <si>
    <t>Total Energy (a.u.)</t>
    <phoneticPr fontId="3" type="noConversion"/>
  </si>
  <si>
    <t>Gaussian Filename</t>
    <phoneticPr fontId="3" type="noConversion"/>
  </si>
  <si>
    <t>Model Complex</t>
    <phoneticPr fontId="3" type="noConversion"/>
  </si>
  <si>
    <t>Relative Energy (kcal/mol)</t>
    <phoneticPr fontId="3" type="noConversion"/>
  </si>
  <si>
    <t>Activation Barrier (kcal/mol)</t>
    <phoneticPr fontId="3" type="noConversion"/>
  </si>
  <si>
    <t>CAM-B3LYP</t>
    <phoneticPr fontId="3" type="noConversion"/>
  </si>
  <si>
    <r>
      <t xml:space="preserve">0. PO, </t>
    </r>
    <r>
      <rPr>
        <b/>
        <sz val="11"/>
        <color theme="1"/>
        <rFont val="Arial"/>
        <family val="2"/>
      </rPr>
      <t>PO</t>
    </r>
    <phoneticPr fontId="3" type="noConversion"/>
  </si>
  <si>
    <t>PO</t>
    <phoneticPr fontId="3" type="noConversion"/>
  </si>
  <si>
    <t>TEABr</t>
    <phoneticPr fontId="3" type="noConversion"/>
  </si>
  <si>
    <t>PO_opt_freq_6_31G.log</t>
    <phoneticPr fontId="3" type="noConversion"/>
  </si>
  <si>
    <t>Zn cluster</t>
    <phoneticPr fontId="3" type="noConversion"/>
  </si>
  <si>
    <r>
      <t xml:space="preserve">1. Zn cluster+PO, </t>
    </r>
    <r>
      <rPr>
        <b/>
        <sz val="11"/>
        <color theme="1"/>
        <rFont val="Arial"/>
        <family val="2"/>
      </rPr>
      <t>Int1</t>
    </r>
    <phoneticPr fontId="3" type="noConversion"/>
  </si>
  <si>
    <r>
      <t xml:space="preserve">2. Zn cluster+PO+TBABr, </t>
    </r>
    <r>
      <rPr>
        <b/>
        <sz val="11"/>
        <color theme="1"/>
        <rFont val="Arial"/>
        <family val="2"/>
      </rPr>
      <t>Int2</t>
    </r>
    <phoneticPr fontId="3" type="noConversion"/>
  </si>
  <si>
    <r>
      <t xml:space="preserve">3. Ring opening TS (transition state), </t>
    </r>
    <r>
      <rPr>
        <b/>
        <sz val="11"/>
        <color theme="1"/>
        <rFont val="Arial"/>
        <family val="2"/>
      </rPr>
      <t>TS1</t>
    </r>
    <phoneticPr fontId="3" type="noConversion"/>
  </si>
  <si>
    <r>
      <t xml:space="preserve">4. Zn+PO+TBABr - ring opened, </t>
    </r>
    <r>
      <rPr>
        <b/>
        <sz val="11"/>
        <color theme="1"/>
        <rFont val="Arial"/>
        <family val="2"/>
      </rPr>
      <t>Int3</t>
    </r>
    <phoneticPr fontId="3" type="noConversion"/>
  </si>
  <si>
    <t>TBABr_opt_freq.log</t>
    <phoneticPr fontId="3" type="noConversion"/>
  </si>
  <si>
    <t>Zn_cat_opt_freq_sin.log</t>
    <phoneticPr fontId="3" type="noConversion"/>
  </si>
  <si>
    <t>6-31G(d,p) for C, H, O, Br, Li, Cl, N &amp; LanL2DZ for Zn</t>
    <phoneticPr fontId="3" type="noConversion"/>
  </si>
  <si>
    <t>Zn_PO_opt_freq2.log</t>
    <phoneticPr fontId="3" type="noConversion"/>
  </si>
  <si>
    <t>2_test_opt_freq_from_IRC_TBAB.log</t>
    <phoneticPr fontId="3" type="noConversion"/>
  </si>
  <si>
    <t>Zn_PO_TBABr_TS_QST3_3.log</t>
    <phoneticPr fontId="3" type="noConversion"/>
  </si>
  <si>
    <t>4_test_opt_freq_from_IRC_TBAB.log</t>
    <phoneticPr fontId="3" type="noConversion"/>
  </si>
  <si>
    <t>Zn-ZIF-71/TBABr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</si>
</sst>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 "/>
    <numFmt numFmtId="178" formatCode="0.000000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Liberation Sans"/>
      <family val="2"/>
    </font>
    <font>
      <sz val="11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0" xfId="0" applyFo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5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4" xfId="1" applyFont="1" applyBorder="1">
      <alignment vertical="center"/>
    </xf>
    <xf numFmtId="0" fontId="2" fillId="0" borderId="7" xfId="1" applyFont="1" applyBorder="1">
      <alignment vertical="center"/>
    </xf>
    <xf numFmtId="0" fontId="2" fillId="0" borderId="0" xfId="1" applyFont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177" fontId="6" fillId="0" borderId="0" xfId="0" applyNumberFormat="1" applyFont="1">
      <alignment vertical="center"/>
    </xf>
    <xf numFmtId="176" fontId="0" fillId="0" borderId="0" xfId="0" applyNumberFormat="1">
      <alignment vertical="center"/>
    </xf>
    <xf numFmtId="178" fontId="2" fillId="0" borderId="5" xfId="0" applyNumberFormat="1" applyFont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8" xfId="0" applyNumberFormat="1" applyFont="1" applyFill="1" applyBorder="1">
      <alignment vertical="center"/>
    </xf>
    <xf numFmtId="0" fontId="2" fillId="0" borderId="7" xfId="0" applyFont="1" applyBorder="1">
      <alignment vertical="center"/>
    </xf>
    <xf numFmtId="177" fontId="4" fillId="0" borderId="8" xfId="0" applyNumberFormat="1" applyFont="1" applyBorder="1">
      <alignment vertical="center"/>
    </xf>
    <xf numFmtId="0" fontId="2" fillId="0" borderId="10" xfId="0" applyFont="1" applyBorder="1">
      <alignment vertical="center"/>
    </xf>
    <xf numFmtId="176" fontId="2" fillId="2" borderId="11" xfId="0" applyNumberFormat="1" applyFont="1" applyFill="1" applyBorder="1">
      <alignment vertical="center"/>
    </xf>
  </cellXfs>
  <cellStyles count="2">
    <cellStyle name="표준" xfId="0" builtinId="0"/>
    <cellStyle name="표준 2" xfId="1" xr:uid="{3377D7C3-1094-4985-A3F0-E05AAF95F1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5550-3084-42D6-8DD6-5746DCA006FF}">
  <dimension ref="A1:E27"/>
  <sheetViews>
    <sheetView tabSelected="1" workbookViewId="0">
      <selection activeCell="A18" sqref="A18"/>
    </sheetView>
  </sheetViews>
  <sheetFormatPr defaultRowHeight="16.5"/>
  <cols>
    <col min="1" max="1" width="39.625" bestFit="1" customWidth="1"/>
    <col min="2" max="2" width="52" bestFit="1" customWidth="1"/>
    <col min="3" max="3" width="26.75" bestFit="1" customWidth="1"/>
    <col min="4" max="4" width="27.625" bestFit="1" customWidth="1"/>
    <col min="5" max="5" width="57.875" bestFit="1" customWidth="1"/>
  </cols>
  <sheetData>
    <row r="1" spans="1:5">
      <c r="A1" s="1" t="s">
        <v>0</v>
      </c>
      <c r="B1" s="1" t="s">
        <v>1</v>
      </c>
      <c r="C1" s="2"/>
      <c r="D1" s="2"/>
      <c r="E1" s="2"/>
    </row>
    <row r="2" spans="1:5">
      <c r="A2" s="1" t="s">
        <v>2</v>
      </c>
      <c r="B2" s="1" t="s">
        <v>11</v>
      </c>
      <c r="C2" s="2"/>
      <c r="D2" s="2"/>
      <c r="E2" s="2"/>
    </row>
    <row r="3" spans="1:5">
      <c r="A3" s="1" t="s">
        <v>3</v>
      </c>
      <c r="B3" s="1" t="s">
        <v>23</v>
      </c>
      <c r="C3" s="2"/>
      <c r="D3" s="2"/>
      <c r="E3" s="2"/>
    </row>
    <row r="4" spans="1:5">
      <c r="A4" s="1" t="s">
        <v>4</v>
      </c>
      <c r="B4" s="1">
        <v>627.51</v>
      </c>
      <c r="C4" s="2"/>
      <c r="D4" s="2"/>
      <c r="E4" s="2"/>
    </row>
    <row r="5" spans="1:5" ht="17.25" thickBot="1">
      <c r="A5" s="2"/>
      <c r="B5" s="2"/>
      <c r="C5" s="2"/>
      <c r="D5" s="2"/>
      <c r="E5" s="2"/>
    </row>
    <row r="6" spans="1:5" ht="17.25" thickBot="1">
      <c r="A6" s="3" t="s">
        <v>5</v>
      </c>
      <c r="B6" s="4" t="s">
        <v>6</v>
      </c>
      <c r="C6" s="5" t="s">
        <v>7</v>
      </c>
      <c r="D6" s="2"/>
      <c r="E6" s="2"/>
    </row>
    <row r="7" spans="1:5">
      <c r="A7" s="6" t="s">
        <v>16</v>
      </c>
      <c r="B7" s="22">
        <v>-3507.2325695099998</v>
      </c>
      <c r="C7" s="8" t="s">
        <v>22</v>
      </c>
      <c r="D7" s="2"/>
      <c r="E7" s="2"/>
    </row>
    <row r="8" spans="1:5">
      <c r="A8" s="6" t="s">
        <v>13</v>
      </c>
      <c r="B8" s="7">
        <v>-193.01362153100001</v>
      </c>
      <c r="C8" s="8" t="s">
        <v>15</v>
      </c>
      <c r="D8" s="2"/>
      <c r="E8" s="2"/>
    </row>
    <row r="9" spans="1:5" ht="17.25" thickBot="1">
      <c r="A9" s="19" t="s">
        <v>14</v>
      </c>
      <c r="B9" s="11">
        <v>-3257.24839733</v>
      </c>
      <c r="C9" s="12" t="s">
        <v>21</v>
      </c>
      <c r="D9" s="2"/>
      <c r="E9" s="2"/>
    </row>
    <row r="10" spans="1:5">
      <c r="A10" s="18"/>
      <c r="B10" s="2"/>
      <c r="C10" s="2"/>
      <c r="D10" s="2"/>
      <c r="E10" s="2"/>
    </row>
    <row r="11" spans="1:5">
      <c r="A11" s="18"/>
      <c r="B11" s="2"/>
      <c r="C11" s="2"/>
      <c r="D11" s="2"/>
      <c r="E11" s="2"/>
    </row>
    <row r="12" spans="1:5">
      <c r="A12" s="18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1"/>
      <c r="B15" s="2"/>
      <c r="C15" s="2"/>
      <c r="D15" s="2"/>
      <c r="E15" s="2"/>
    </row>
    <row r="16" spans="1:5">
      <c r="A16" s="1"/>
      <c r="B16" s="2"/>
      <c r="C16" s="2"/>
      <c r="D16" s="2"/>
      <c r="E16" s="2"/>
    </row>
    <row r="17" spans="1:5" ht="18">
      <c r="A17" s="13" t="s">
        <v>28</v>
      </c>
      <c r="B17" s="2"/>
      <c r="C17" s="2"/>
      <c r="D17" s="2"/>
      <c r="E17" s="2"/>
    </row>
    <row r="18" spans="1:5" ht="17.25" thickBot="1">
      <c r="A18" s="2"/>
      <c r="B18" s="2"/>
      <c r="C18" s="2"/>
      <c r="D18" s="2"/>
      <c r="E18" s="2"/>
    </row>
    <row r="19" spans="1:5" ht="17.25" thickBot="1">
      <c r="A19" s="24" t="s">
        <v>8</v>
      </c>
      <c r="B19" s="23" t="s">
        <v>6</v>
      </c>
      <c r="C19" s="15" t="s">
        <v>9</v>
      </c>
      <c r="D19" s="14" t="s">
        <v>10</v>
      </c>
      <c r="E19" s="5" t="s">
        <v>7</v>
      </c>
    </row>
    <row r="20" spans="1:5">
      <c r="A20" s="16" t="s">
        <v>12</v>
      </c>
      <c r="B20" s="9"/>
      <c r="C20" s="25">
        <v>0</v>
      </c>
      <c r="D20" s="7"/>
      <c r="E20" s="8"/>
    </row>
    <row r="21" spans="1:5">
      <c r="A21" s="17" t="s">
        <v>17</v>
      </c>
      <c r="B21" s="9">
        <v>-3700.2848041500001</v>
      </c>
      <c r="C21" s="26">
        <f>(B21-B7-B8)*B4</f>
        <v>-24.230112028757155</v>
      </c>
      <c r="D21" s="9"/>
      <c r="E21" s="10" t="s">
        <v>24</v>
      </c>
    </row>
    <row r="22" spans="1:5">
      <c r="A22" s="27" t="s">
        <v>18</v>
      </c>
      <c r="B22" s="9">
        <v>-6957.5642071599996</v>
      </c>
      <c r="C22" s="26">
        <f>(B22-$B$7-$B$8-$B$9)*$B$4</f>
        <v>-43.686486285285056</v>
      </c>
      <c r="D22" s="28"/>
      <c r="E22" s="10" t="s">
        <v>25</v>
      </c>
    </row>
    <row r="23" spans="1:5">
      <c r="A23" s="27" t="s">
        <v>19</v>
      </c>
      <c r="B23" s="9">
        <v>-6957.5509924500002</v>
      </c>
      <c r="C23" s="26">
        <f>(B23-$B$7-$B$8-$B$9)*$B$4</f>
        <v>-35.394123613577584</v>
      </c>
      <c r="D23" s="28">
        <f>C23-C22</f>
        <v>8.2923626717074725</v>
      </c>
      <c r="E23" s="10" t="s">
        <v>26</v>
      </c>
    </row>
    <row r="24" spans="1:5" ht="17.25" thickBot="1">
      <c r="A24" s="29" t="s">
        <v>20</v>
      </c>
      <c r="B24" s="11">
        <v>-6957.5759123099997</v>
      </c>
      <c r="C24" s="30">
        <f>(B24-$B$7-$B$8-$B$9)*$B$4</f>
        <v>-51.031584961863672</v>
      </c>
      <c r="D24" s="11"/>
      <c r="E24" s="12" t="s">
        <v>27</v>
      </c>
    </row>
    <row r="25" spans="1:5">
      <c r="A25" s="1"/>
      <c r="C25" s="21"/>
      <c r="D25" s="20"/>
    </row>
    <row r="26" spans="1:5">
      <c r="A26" s="1"/>
      <c r="C26" s="21"/>
    </row>
    <row r="27" spans="1:5">
      <c r="A27" s="1"/>
      <c r="B27" s="2"/>
      <c r="C27" s="2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윤성현</dc:creator>
  <cp:lastModifiedBy>윤성현</cp:lastModifiedBy>
  <dcterms:created xsi:type="dcterms:W3CDTF">2023-12-04T03:04:05Z</dcterms:created>
  <dcterms:modified xsi:type="dcterms:W3CDTF">2023-12-04T05:18:48Z</dcterms:modified>
</cp:coreProperties>
</file>