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H\Desktop\취업서류\프로젝트\RPA 프로젝트\상품기획 제안서 작성 및 이메일 발송 RPA\"/>
    </mc:Choice>
  </mc:AlternateContent>
  <xr:revisionPtr revIDLastSave="0" documentId="13_ncr:1_{14CE06EE-6DC5-408D-A3B8-A1EA78C7F2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I2" i="1" s="1"/>
  <c r="D9" i="1" a="1"/>
  <c r="D9" i="1" s="1"/>
  <c r="I9" i="1" s="1"/>
  <c r="D8" i="1" a="1"/>
  <c r="D8" i="1" s="1"/>
  <c r="I8" i="1" s="1"/>
  <c r="D7" i="1" a="1"/>
  <c r="D7" i="1" s="1"/>
  <c r="I7" i="1" s="1"/>
  <c r="D6" i="1" a="1"/>
  <c r="D6" i="1" s="1"/>
  <c r="I6" i="1" s="1"/>
  <c r="D5" i="1" a="1"/>
  <c r="D5" i="1" s="1"/>
  <c r="I5" i="1" s="1"/>
  <c r="D4" i="1" a="1"/>
  <c r="D4" i="1" s="1"/>
  <c r="I4" i="1" s="1"/>
  <c r="D3" i="1" a="1"/>
  <c r="D3" i="1" s="1"/>
  <c r="I3" i="1" s="1"/>
  <c r="J4" i="1" l="1"/>
  <c r="J8" i="1"/>
  <c r="J3" i="1"/>
  <c r="J5" i="1"/>
  <c r="J7" i="1"/>
  <c r="J2" i="1"/>
  <c r="J6" i="1"/>
  <c r="J9" i="1"/>
</calcChain>
</file>

<file path=xl/sharedStrings.xml><?xml version="1.0" encoding="utf-8"?>
<sst xmlns="http://schemas.openxmlformats.org/spreadsheetml/2006/main" count="66" uniqueCount="45">
  <si>
    <t>010-3333-4444</t>
  </si>
  <si>
    <t>유청 단백질 쉐이크 그레인</t>
  </si>
  <si>
    <t>유청 단백질 쉐이크 카카오</t>
  </si>
  <si>
    <t>010-1111-2222</t>
  </si>
  <si>
    <t>2900이상 무료배송</t>
  </si>
  <si>
    <t>1차_판매가(원)</t>
  </si>
  <si>
    <t>최종_판매가(원)</t>
  </si>
  <si>
    <t>선물세트 + 쇼핑백</t>
  </si>
  <si>
    <t>18병 이상 구매시 카카오 쉐이크 5병 추가
12병~17병 구매시 1병 추가 증정</t>
  </si>
  <si>
    <t>100~199포 구매시 10포 추가 증정
200~299포 구매시 20포 추가 증정
300포 이상 구매시 50포 추가 증정</t>
  </si>
  <si>
    <t>골드홍삼정 에브리데이 100 6년근 홍삼농축스틱 18g</t>
  </si>
  <si>
    <t>골드홍삼정 에브리데이 100 6년근 홍삼농축스틱 15g</t>
  </si>
  <si>
    <t>골드홍삼정 에브리데이 100 6년근 홍삼농축스틱 17g</t>
  </si>
  <si>
    <t>골드홍삼정 에브리데이 100 6년근 홍삼농축스틱 16g</t>
  </si>
  <si>
    <t>60포</t>
  </si>
  <si>
    <t>상품명</t>
  </si>
  <si>
    <t>재고</t>
  </si>
  <si>
    <t>업체명</t>
  </si>
  <si>
    <t>진진</t>
  </si>
  <si>
    <t>티몬</t>
  </si>
  <si>
    <t>쿠팡</t>
  </si>
  <si>
    <t>담당자</t>
  </si>
  <si>
    <t>번호</t>
  </si>
  <si>
    <t>구성</t>
  </si>
  <si>
    <t>사은품</t>
  </si>
  <si>
    <t>효효</t>
  </si>
  <si>
    <t>30포</t>
  </si>
  <si>
    <t>연락처</t>
  </si>
  <si>
    <t>개수</t>
  </si>
  <si>
    <t>실속벌크포장</t>
  </si>
  <si>
    <t>상시제조</t>
  </si>
  <si>
    <t>생산단가(원)</t>
  </si>
  <si>
    <t>그레인 6병</t>
  </si>
  <si>
    <t>카카오 6병</t>
  </si>
  <si>
    <t>카카오 30병</t>
  </si>
  <si>
    <t>200포</t>
  </si>
  <si>
    <t>100포</t>
  </si>
  <si>
    <t>특이사항</t>
  </si>
  <si>
    <t>최소마진(원)</t>
  </si>
  <si>
    <t>이메일주소</t>
  </si>
  <si>
    <t>상품번호</t>
  </si>
  <si>
    <t>그레인 30병</t>
  </si>
  <si>
    <t>hyohyo1234@coupang.com</t>
    <phoneticPr fontId="5" type="noConversion"/>
  </si>
  <si>
    <t>jinjin5678@tmon.ac.kr</t>
    <phoneticPr fontId="5" type="noConversion"/>
  </si>
  <si>
    <t>수수료율(%)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</si>
</sst>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3" fillId="0" borderId="0" xfId="1" applyNumberFormat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3" fillId="2" borderId="11" xfId="1" applyNumberForma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3" fillId="0" borderId="11" xfId="1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4" fillId="0" borderId="11" xfId="3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9" xfId="0" applyNumberFormat="1" applyBorder="1" applyAlignment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0" fillId="0" borderId="7" xfId="0" applyNumberFormat="1" applyFont="1" applyFill="1" applyBorder="1" applyAlignment="1" applyProtection="1">
      <alignment vertical="center" wrapText="1"/>
    </xf>
  </cellXfs>
  <cellStyles count="4">
    <cellStyle name="표준" xfId="0" builtinId="0"/>
    <cellStyle name="표준 2" xfId="1" xr:uid="{00000000-0005-0000-0000-000001000000}"/>
    <cellStyle name="하이퍼링크" xfId="3" builtinId="8"/>
    <cellStyle name="하이퍼링크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yohyo1234@coupang.com" TargetMode="External"/><Relationship Id="rId1" Type="http://schemas.openxmlformats.org/officeDocument/2006/relationships/hyperlink" Target="mailto:jinjin5678@tmo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"/>
  <sheetViews>
    <sheetView tabSelected="1" zoomScale="85" zoomScaleNormal="85" zoomScaleSheetLayoutView="75" workbookViewId="0">
      <selection activeCell="G11" sqref="G11"/>
    </sheetView>
  </sheetViews>
  <sheetFormatPr defaultColWidth="8.796875" defaultRowHeight="17.399999999999999" x14ac:dyDescent="0.4"/>
  <cols>
    <col min="1" max="1" width="4.69921875" style="1" bestFit="1" customWidth="1"/>
    <col min="2" max="2" width="49.3984375" style="1" bestFit="1" customWidth="1"/>
    <col min="3" max="3" width="11.69921875" style="1" bestFit="1" customWidth="1"/>
    <col min="4" max="4" width="5.19921875" style="1" bestFit="1" customWidth="1"/>
    <col min="5" max="5" width="11.59765625" style="1" bestFit="1" customWidth="1"/>
    <col min="6" max="7" width="12.3984375" style="1" bestFit="1" customWidth="1"/>
    <col min="8" max="8" width="12.09765625" style="1" bestFit="1" customWidth="1"/>
    <col min="9" max="9" width="14.19921875" style="1" bestFit="1" customWidth="1"/>
    <col min="10" max="10" width="15.19921875" style="1" bestFit="1" customWidth="1"/>
    <col min="11" max="11" width="39.19921875" style="1" bestFit="1" customWidth="1"/>
    <col min="12" max="12" width="8.296875" style="1" bestFit="1" customWidth="1"/>
    <col min="13" max="13" width="18.09765625" style="1" customWidth="1"/>
    <col min="14" max="16384" width="8.796875" style="1"/>
  </cols>
  <sheetData>
    <row r="1" spans="1:13" x14ac:dyDescent="0.4">
      <c r="A1" s="2" t="s">
        <v>22</v>
      </c>
      <c r="B1" s="3" t="s">
        <v>15</v>
      </c>
      <c r="C1" s="3" t="s">
        <v>23</v>
      </c>
      <c r="D1" s="13" t="s">
        <v>28</v>
      </c>
      <c r="E1" s="3" t="s">
        <v>40</v>
      </c>
      <c r="F1" s="13" t="s">
        <v>31</v>
      </c>
      <c r="G1" s="13" t="s">
        <v>38</v>
      </c>
      <c r="H1" s="15" t="s">
        <v>44</v>
      </c>
      <c r="I1" s="13" t="s">
        <v>5</v>
      </c>
      <c r="J1" s="13" t="s">
        <v>6</v>
      </c>
      <c r="K1" s="3" t="s">
        <v>24</v>
      </c>
      <c r="L1" s="3" t="s">
        <v>16</v>
      </c>
      <c r="M1" s="4" t="s">
        <v>37</v>
      </c>
    </row>
    <row r="2" spans="1:13" ht="34.950000000000003" customHeight="1" x14ac:dyDescent="0.4">
      <c r="A2" s="5">
        <v>1</v>
      </c>
      <c r="B2" s="9" t="s">
        <v>2</v>
      </c>
      <c r="C2" s="14" t="s">
        <v>33</v>
      </c>
      <c r="D2" s="19">
        <f t="array" ref="D2">IF(SUMPRODUCT(MID(0&amp;C2,LARGE(ISNUMBER(--MID(C2,ROW($1:$37),1))*ROW($1:$37),ROW($1:$37))+1,1)*10^(ROW($1:$37)-1))=0,1,SUMPRODUCT(MID(0&amp;C2,LARGE(ISNUMBER(--MID(C2,ROW($1:$37),1))*ROW($1:$37),ROW($1:$37))+1,1)*10^(ROW($1:$37)-1)))</f>
        <v>6</v>
      </c>
      <c r="E2" s="6">
        <v>1781904238</v>
      </c>
      <c r="F2" s="6">
        <v>250</v>
      </c>
      <c r="G2" s="6">
        <v>300</v>
      </c>
      <c r="H2" s="6"/>
      <c r="I2" s="6">
        <f>(F2+G2)*D2</f>
        <v>3300</v>
      </c>
      <c r="J2" s="16">
        <f>ROUND(I2+(H2*0.01*I2),-1)</f>
        <v>3300</v>
      </c>
      <c r="K2" s="26" t="s">
        <v>8</v>
      </c>
      <c r="L2" s="6" t="s">
        <v>30</v>
      </c>
      <c r="M2" s="28" t="s">
        <v>4</v>
      </c>
    </row>
    <row r="3" spans="1:13" ht="34.950000000000003" customHeight="1" x14ac:dyDescent="0.4">
      <c r="A3" s="5">
        <v>2</v>
      </c>
      <c r="B3" s="9" t="s">
        <v>1</v>
      </c>
      <c r="C3" s="9" t="s">
        <v>32</v>
      </c>
      <c r="D3" s="19">
        <f t="array" ref="D3">IF(SUMPRODUCT(MID(0&amp;C3,LARGE(ISNUMBER(--MID(C3,ROW($1:$37),1))*ROW($1:$37),ROW($1:$37))+1,1)*10^(ROW($1:$37)-1))=0,1,SUMPRODUCT(MID(0&amp;C3,LARGE(ISNUMBER(--MID(C3,ROW($1:$37),1))*ROW($1:$37),ROW($1:$37))+1,1)*10^(ROW($1:$37)-1)))</f>
        <v>6</v>
      </c>
      <c r="E3" s="6">
        <v>1781914684</v>
      </c>
      <c r="F3" s="6">
        <v>200</v>
      </c>
      <c r="G3" s="6">
        <v>300</v>
      </c>
      <c r="H3" s="6"/>
      <c r="I3" s="6">
        <f t="shared" ref="I3:I9" si="0">(F3+G3)*D3</f>
        <v>3000</v>
      </c>
      <c r="J3" s="16">
        <f t="shared" ref="J3:J9" si="1">ROUND(I3+(H3*0.01*I3),-1)</f>
        <v>3000</v>
      </c>
      <c r="K3" s="26" t="s">
        <v>8</v>
      </c>
      <c r="L3" s="6" t="s">
        <v>30</v>
      </c>
      <c r="M3" s="28" t="s">
        <v>4</v>
      </c>
    </row>
    <row r="4" spans="1:13" ht="34.950000000000003" customHeight="1" x14ac:dyDescent="0.4">
      <c r="A4" s="5">
        <v>3</v>
      </c>
      <c r="B4" s="9" t="s">
        <v>2</v>
      </c>
      <c r="C4" s="9" t="s">
        <v>34</v>
      </c>
      <c r="D4" s="19">
        <f t="array" ref="D4">IF(SUMPRODUCT(MID(0&amp;C4,LARGE(ISNUMBER(--MID(C4,ROW($1:$37),1))*ROW($1:$37),ROW($1:$37))+1,1)*10^(ROW($1:$37)-1))=0,1,SUMPRODUCT(MID(0&amp;C4,LARGE(ISNUMBER(--MID(C4,ROW($1:$37),1))*ROW($1:$37),ROW($1:$37))+1,1)*10^(ROW($1:$37)-1)))</f>
        <v>30</v>
      </c>
      <c r="E4" s="6">
        <v>1781903301</v>
      </c>
      <c r="F4" s="6">
        <v>250</v>
      </c>
      <c r="G4" s="6">
        <v>300</v>
      </c>
      <c r="H4" s="6"/>
      <c r="I4" s="6">
        <f t="shared" si="0"/>
        <v>16500</v>
      </c>
      <c r="J4" s="16">
        <f t="shared" si="1"/>
        <v>16500</v>
      </c>
      <c r="K4" s="26" t="s">
        <v>8</v>
      </c>
      <c r="L4" s="6" t="s">
        <v>30</v>
      </c>
      <c r="M4" s="28" t="s">
        <v>4</v>
      </c>
    </row>
    <row r="5" spans="1:13" ht="34.950000000000003" customHeight="1" x14ac:dyDescent="0.4">
      <c r="A5" s="5">
        <v>4</v>
      </c>
      <c r="B5" s="9" t="s">
        <v>1</v>
      </c>
      <c r="C5" s="9" t="s">
        <v>41</v>
      </c>
      <c r="D5" s="19">
        <f t="array" ref="D5">IF(SUMPRODUCT(MID(0&amp;C5,LARGE(ISNUMBER(--MID(C5,ROW($1:$37),1))*ROW($1:$37),ROW($1:$37))+1,1)*10^(ROW($1:$37)-1))=0,1,SUMPRODUCT(MID(0&amp;C5,LARGE(ISNUMBER(--MID(C5,ROW($1:$37),1))*ROW($1:$37),ROW($1:$37))+1,1)*10^(ROW($1:$37)-1)))</f>
        <v>30</v>
      </c>
      <c r="E5" s="6">
        <v>1781903405</v>
      </c>
      <c r="F5" s="6">
        <v>200</v>
      </c>
      <c r="G5" s="6">
        <v>300</v>
      </c>
      <c r="H5" s="6"/>
      <c r="I5" s="6">
        <f t="shared" si="0"/>
        <v>15000</v>
      </c>
      <c r="J5" s="16">
        <f t="shared" si="1"/>
        <v>15000</v>
      </c>
      <c r="K5" s="26" t="s">
        <v>8</v>
      </c>
      <c r="L5" s="6" t="s">
        <v>30</v>
      </c>
      <c r="M5" s="28" t="s">
        <v>4</v>
      </c>
    </row>
    <row r="6" spans="1:13" ht="52.2" customHeight="1" x14ac:dyDescent="0.4">
      <c r="A6" s="5">
        <v>5</v>
      </c>
      <c r="B6" s="12" t="s">
        <v>11</v>
      </c>
      <c r="C6" s="6" t="s">
        <v>26</v>
      </c>
      <c r="D6" s="19">
        <f t="array" ref="D6">IF(SUMPRODUCT(MID(0&amp;C6,LARGE(ISNUMBER(--MID(C6,ROW($1:$37),1))*ROW($1:$37),ROW($1:$37))+1,1)*10^(ROW($1:$37)-1))=0,1,SUMPRODUCT(MID(0&amp;C6,LARGE(ISNUMBER(--MID(C6,ROW($1:$37),1))*ROW($1:$37),ROW($1:$37))+1,1)*10^(ROW($1:$37)-1)))</f>
        <v>30</v>
      </c>
      <c r="E6" s="10">
        <v>478945114</v>
      </c>
      <c r="F6" s="10">
        <v>150</v>
      </c>
      <c r="G6" s="10">
        <v>300</v>
      </c>
      <c r="H6" s="6"/>
      <c r="I6" s="10">
        <f t="shared" si="0"/>
        <v>13500</v>
      </c>
      <c r="J6" s="16">
        <f t="shared" si="1"/>
        <v>13500</v>
      </c>
      <c r="K6" s="27" t="s">
        <v>9</v>
      </c>
      <c r="L6" s="12" t="s">
        <v>30</v>
      </c>
      <c r="M6" s="29" t="s">
        <v>29</v>
      </c>
    </row>
    <row r="7" spans="1:13" ht="52.2" customHeight="1" x14ac:dyDescent="0.4">
      <c r="A7" s="5">
        <v>6</v>
      </c>
      <c r="B7" s="12" t="s">
        <v>13</v>
      </c>
      <c r="C7" s="6" t="s">
        <v>36</v>
      </c>
      <c r="D7" s="19">
        <f t="array" ref="D7">IF(SUMPRODUCT(MID(0&amp;C7,LARGE(ISNUMBER(--MID(C7,ROW($1:$37),1))*ROW($1:$37),ROW($1:$37))+1,1)*10^(ROW($1:$37)-1))=0,1,SUMPRODUCT(MID(0&amp;C7,LARGE(ISNUMBER(--MID(C7,ROW($1:$37),1))*ROW($1:$37),ROW($1:$37))+1,1)*10^(ROW($1:$37)-1)))</f>
        <v>100</v>
      </c>
      <c r="E7" s="10">
        <v>478946123</v>
      </c>
      <c r="F7" s="10">
        <v>160</v>
      </c>
      <c r="G7" s="10">
        <v>300</v>
      </c>
      <c r="H7" s="6"/>
      <c r="I7" s="10">
        <f t="shared" si="0"/>
        <v>46000</v>
      </c>
      <c r="J7" s="16">
        <f t="shared" si="1"/>
        <v>46000</v>
      </c>
      <c r="K7" s="27" t="s">
        <v>9</v>
      </c>
      <c r="L7" s="12" t="s">
        <v>30</v>
      </c>
      <c r="M7" s="29" t="s">
        <v>29</v>
      </c>
    </row>
    <row r="8" spans="1:13" ht="52.2" customHeight="1" x14ac:dyDescent="0.4">
      <c r="A8" s="5">
        <v>7</v>
      </c>
      <c r="B8" s="12" t="s">
        <v>12</v>
      </c>
      <c r="C8" s="6" t="s">
        <v>35</v>
      </c>
      <c r="D8" s="19">
        <f t="array" ref="D8">IF(SUMPRODUCT(MID(0&amp;C8,LARGE(ISNUMBER(--MID(C8,ROW($1:$37),1))*ROW($1:$37),ROW($1:$37))+1,1)*10^(ROW($1:$37)-1))=0,1,SUMPRODUCT(MID(0&amp;C8,LARGE(ISNUMBER(--MID(C8,ROW($1:$37),1))*ROW($1:$37),ROW($1:$37))+1,1)*10^(ROW($1:$37)-1)))</f>
        <v>200</v>
      </c>
      <c r="E8" s="10">
        <v>478947111</v>
      </c>
      <c r="F8" s="10">
        <v>170</v>
      </c>
      <c r="G8" s="10">
        <v>300</v>
      </c>
      <c r="H8" s="6"/>
      <c r="I8" s="10">
        <f t="shared" si="0"/>
        <v>94000</v>
      </c>
      <c r="J8" s="16">
        <f t="shared" si="1"/>
        <v>94000</v>
      </c>
      <c r="K8" s="27" t="s">
        <v>9</v>
      </c>
      <c r="L8" s="12" t="s">
        <v>30</v>
      </c>
      <c r="M8" s="29" t="s">
        <v>29</v>
      </c>
    </row>
    <row r="9" spans="1:13" ht="52.2" customHeight="1" thickBot="1" x14ac:dyDescent="0.45">
      <c r="A9" s="17">
        <v>8</v>
      </c>
      <c r="B9" s="18" t="s">
        <v>10</v>
      </c>
      <c r="C9" s="7" t="s">
        <v>14</v>
      </c>
      <c r="D9" s="20">
        <f t="array" ref="D9">IF(SUMPRODUCT(MID(0&amp;C9,LARGE(ISNUMBER(--MID(C9,ROW($1:$37),1))*ROW($1:$37),ROW($1:$37))+1,1)*10^(ROW($1:$37)-1))=0,1,SUMPRODUCT(MID(0&amp;C9,LARGE(ISNUMBER(--MID(C9,ROW($1:$37),1))*ROW($1:$37),ROW($1:$37))+1,1)*10^(ROW($1:$37)-1)))</f>
        <v>60</v>
      </c>
      <c r="E9" s="18">
        <v>478945497</v>
      </c>
      <c r="F9" s="18">
        <v>180</v>
      </c>
      <c r="G9" s="18">
        <v>300</v>
      </c>
      <c r="H9" s="6"/>
      <c r="I9" s="18">
        <f t="shared" si="0"/>
        <v>28800</v>
      </c>
      <c r="J9" s="7">
        <f t="shared" si="1"/>
        <v>28800</v>
      </c>
      <c r="K9" s="30" t="s">
        <v>9</v>
      </c>
      <c r="L9" s="18" t="s">
        <v>30</v>
      </c>
      <c r="M9" s="8" t="s">
        <v>7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"/>
  <sheetViews>
    <sheetView zoomScaleNormal="100" zoomScaleSheetLayoutView="75" workbookViewId="0">
      <selection activeCell="D10" sqref="D10"/>
    </sheetView>
  </sheetViews>
  <sheetFormatPr defaultColWidth="8.796875" defaultRowHeight="17.399999999999999" x14ac:dyDescent="0.4"/>
  <cols>
    <col min="1" max="1" width="6.796875" style="11" bestFit="1" customWidth="1"/>
    <col min="2" max="2" width="12.09765625" style="1" bestFit="1" customWidth="1"/>
    <col min="3" max="3" width="17.19921875" style="11" bestFit="1" customWidth="1"/>
    <col min="4" max="4" width="14.09765625" style="11" bestFit="1" customWidth="1"/>
    <col min="5" max="5" width="25.19921875" style="11" bestFit="1" customWidth="1"/>
    <col min="6" max="16384" width="8.796875" style="11"/>
  </cols>
  <sheetData>
    <row r="1" spans="1:5" x14ac:dyDescent="0.4">
      <c r="A1" s="21" t="s">
        <v>17</v>
      </c>
      <c r="B1" s="22" t="s">
        <v>44</v>
      </c>
      <c r="C1" s="21" t="s">
        <v>21</v>
      </c>
      <c r="D1" s="21" t="s">
        <v>27</v>
      </c>
      <c r="E1" s="21" t="s">
        <v>39</v>
      </c>
    </row>
    <row r="2" spans="1:5" x14ac:dyDescent="0.4">
      <c r="A2" s="23" t="s">
        <v>20</v>
      </c>
      <c r="B2" s="24">
        <v>8.69</v>
      </c>
      <c r="C2" s="23" t="s">
        <v>25</v>
      </c>
      <c r="D2" s="23" t="s">
        <v>3</v>
      </c>
      <c r="E2" s="25" t="s">
        <v>42</v>
      </c>
    </row>
    <row r="3" spans="1:5" x14ac:dyDescent="0.4">
      <c r="A3" s="23" t="s">
        <v>19</v>
      </c>
      <c r="B3" s="24">
        <v>9.02</v>
      </c>
      <c r="C3" s="23" t="s">
        <v>18</v>
      </c>
      <c r="D3" s="23" t="s">
        <v>0</v>
      </c>
      <c r="E3" s="25" t="s">
        <v>43</v>
      </c>
    </row>
  </sheetData>
  <phoneticPr fontId="5" type="noConversion"/>
  <hyperlinks>
    <hyperlink ref="E3" r:id="rId1" xr:uid="{00000000-0004-0000-0100-000000000000}"/>
    <hyperlink ref="E2" r:id="rId2" xr:uid="{00000000-0004-0000-0100-000001000000}"/>
  </hyperlinks>
  <pageMargins left="0.69986110925674438" right="0.69986110925674438" top="0.75" bottom="0.75" header="0.30000001192092896" footer="0.30000001192092896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</dc:creator>
  <cp:lastModifiedBy>YTH</cp:lastModifiedBy>
  <cp:revision>7</cp:revision>
  <dcterms:created xsi:type="dcterms:W3CDTF">2021-08-26T04:08:34Z</dcterms:created>
  <dcterms:modified xsi:type="dcterms:W3CDTF">2021-09-16T06:16:59Z</dcterms:modified>
  <cp:version>1100.0100.01</cp:version>
</cp:coreProperties>
</file>