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6"/>
  <workbookPr/>
  <mc:AlternateContent xmlns:mc="http://schemas.openxmlformats.org/markup-compatibility/2006">
    <mc:Choice Requires="x15">
      <x15ac:absPath xmlns:x15ac="http://schemas.microsoft.com/office/spreadsheetml/2010/11/ac" url="D:\Cisco Packet Tracer\try2\"/>
    </mc:Choice>
  </mc:AlternateContent>
  <xr:revisionPtr revIDLastSave="0" documentId="13_ncr:1_{CB6D0D9D-C318-4E4F-8666-CF3E20A21C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dget" sheetId="3" r:id="rId1"/>
    <sheet name="Switch" sheetId="2" r:id="rId2"/>
    <sheet name="Number of employe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3" l="1"/>
  <c r="F17" i="3"/>
  <c r="F15" i="3"/>
  <c r="F16" i="3"/>
  <c r="F18" i="3" s="1"/>
  <c r="I15" i="3" s="1"/>
  <c r="F14" i="3"/>
  <c r="K13" i="2"/>
  <c r="K11" i="3"/>
  <c r="B11" i="4"/>
  <c r="K4" i="3"/>
  <c r="K10" i="3"/>
  <c r="K9" i="3"/>
  <c r="K8" i="3"/>
  <c r="K7" i="3"/>
  <c r="K6" i="3"/>
  <c r="K5" i="3"/>
  <c r="K3" i="3"/>
  <c r="K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kero</author>
  </authors>
  <commentList>
    <comment ref="A2" authorId="0" shapeId="0" xr:uid="{07786C3A-7F04-4D54-A391-4567BA8257EC}">
      <text>
        <r>
          <rPr>
            <b/>
            <sz val="9"/>
            <color indexed="81"/>
            <rFont val="Tahoma"/>
            <family val="2"/>
          </rPr>
          <t>kero:</t>
        </r>
        <r>
          <rPr>
            <sz val="9"/>
            <color indexed="81"/>
            <rFont val="Tahoma"/>
            <family val="2"/>
          </rPr>
          <t xml:space="preserve">
Management
HR
secrtery</t>
        </r>
      </text>
    </comment>
    <comment ref="A3" authorId="0" shapeId="0" xr:uid="{F4D433EB-F29E-4B59-B371-C18B8B2B8071}">
      <text>
        <r>
          <rPr>
            <b/>
            <sz val="9"/>
            <color indexed="81"/>
            <rFont val="Tahoma"/>
            <family val="2"/>
          </rPr>
          <t>kero:</t>
        </r>
        <r>
          <rPr>
            <sz val="9"/>
            <color indexed="81"/>
            <rFont val="Tahoma"/>
            <family val="2"/>
          </rPr>
          <t xml:space="preserve">
Design &amp; Creativity
Research &amp; Development
Technical Development</t>
        </r>
      </text>
    </comment>
    <comment ref="A4" authorId="0" shapeId="0" xr:uid="{5D17F84A-53A1-4AB7-9A65-C1B40EEF9F25}">
      <text>
        <r>
          <rPr>
            <b/>
            <sz val="9"/>
            <color indexed="81"/>
            <rFont val="Tahoma"/>
            <family val="2"/>
          </rPr>
          <t>kero:</t>
        </r>
        <r>
          <rPr>
            <sz val="9"/>
            <color indexed="81"/>
            <rFont val="Tahoma"/>
            <family val="2"/>
          </rPr>
          <t xml:space="preserve">
Technical Support</t>
        </r>
      </text>
    </comment>
    <comment ref="A5" authorId="0" shapeId="0" xr:uid="{089F54F2-45B8-4E76-BAB7-F196206B2207}">
      <text>
        <r>
          <rPr>
            <b/>
            <sz val="9"/>
            <color indexed="81"/>
            <rFont val="Tahoma"/>
            <family val="2"/>
          </rPr>
          <t>kero:</t>
        </r>
        <r>
          <rPr>
            <sz val="9"/>
            <color indexed="81"/>
            <rFont val="Tahoma"/>
            <family val="2"/>
          </rPr>
          <t xml:space="preserve">
IT</t>
        </r>
      </text>
    </comment>
    <comment ref="I10" authorId="0" shapeId="0" xr:uid="{19CEE7A9-5B8F-454D-8237-AF3A008837A7}">
      <text>
        <r>
          <rPr>
            <b/>
            <sz val="9"/>
            <color indexed="81"/>
            <rFont val="Tahoma"/>
            <family val="2"/>
          </rPr>
          <t>kero:</t>
        </r>
        <r>
          <rPr>
            <sz val="9"/>
            <color indexed="81"/>
            <rFont val="Tahoma"/>
            <family val="2"/>
          </rPr>
          <t xml:space="preserve">
Router cisco 2800 series model 2811with HWIC 4ESW 4Port</t>
        </r>
      </text>
    </comment>
  </commentList>
</comments>
</file>

<file path=xl/sharedStrings.xml><?xml version="1.0" encoding="utf-8"?>
<sst xmlns="http://schemas.openxmlformats.org/spreadsheetml/2006/main" count="175" uniqueCount="122">
  <si>
    <t>Design &amp; Creativity</t>
  </si>
  <si>
    <t>Technical Development</t>
  </si>
  <si>
    <t>Marketing and Sales</t>
  </si>
  <si>
    <t>Technical Support</t>
  </si>
  <si>
    <t>Research and Development</t>
  </si>
  <si>
    <t>hr</t>
  </si>
  <si>
    <t>Management</t>
  </si>
  <si>
    <t>it</t>
  </si>
  <si>
    <t>secrtery</t>
  </si>
  <si>
    <t>Device type</t>
  </si>
  <si>
    <t>Number of Devices</t>
  </si>
  <si>
    <t>CPU</t>
  </si>
  <si>
    <t>GPU</t>
  </si>
  <si>
    <t>motherboard</t>
  </si>
  <si>
    <t>HDD</t>
  </si>
  <si>
    <t>SDD</t>
  </si>
  <si>
    <t>RAM</t>
  </si>
  <si>
    <t xml:space="preserve">model </t>
  </si>
  <si>
    <t>price</t>
  </si>
  <si>
    <t>total price</t>
  </si>
  <si>
    <t>PC</t>
  </si>
  <si>
    <t>i5-6600</t>
  </si>
  <si>
    <t>UHD</t>
  </si>
  <si>
    <t>HP Q170 LGA 1151</t>
  </si>
  <si>
    <t xml:space="preserve"> -----------</t>
  </si>
  <si>
    <t>HP 800 G2 Desk</t>
  </si>
  <si>
    <t>i9-10900k</t>
  </si>
  <si>
    <t>quadro p6000</t>
  </si>
  <si>
    <t>Gigabyte Z490 AORUS Elite</t>
  </si>
  <si>
    <t>4TB</t>
  </si>
  <si>
    <t>2TB</t>
  </si>
  <si>
    <t>CustomPC</t>
  </si>
  <si>
    <t>laptop</t>
  </si>
  <si>
    <t>1TB</t>
  </si>
  <si>
    <t>printer</t>
  </si>
  <si>
    <t xml:space="preserve"> ---------------------------------</t>
  </si>
  <si>
    <t xml:space="preserve">Canon IJ MFP PIXMA G3430 </t>
  </si>
  <si>
    <t>switch</t>
  </si>
  <si>
    <t>Catalyst 3560X-24T</t>
  </si>
  <si>
    <t>phone voip</t>
  </si>
  <si>
    <t>Cp-7945</t>
  </si>
  <si>
    <t>server</t>
  </si>
  <si>
    <t>E5-2680 V4 *2</t>
  </si>
  <si>
    <t>1G viga</t>
  </si>
  <si>
    <t>761510-001</t>
  </si>
  <si>
    <t>30TB</t>
  </si>
  <si>
    <t>HP Z840</t>
  </si>
  <si>
    <t>Router</t>
  </si>
  <si>
    <t>cisco 2811</t>
  </si>
  <si>
    <t>i5-9400f</t>
  </si>
  <si>
    <t>RX580</t>
  </si>
  <si>
    <t>ASUS VivoBook 15</t>
  </si>
  <si>
    <t>Iris xe</t>
  </si>
  <si>
    <t>pc</t>
  </si>
  <si>
    <t>90NB0SZ0-R00031</t>
  </si>
  <si>
    <t>i7-1260P</t>
  </si>
  <si>
    <t>Gigabyte B365M DS3H</t>
  </si>
  <si>
    <t>Another company</t>
  </si>
  <si>
    <t>VLAN 10
name A
192.168.1.1</t>
  </si>
  <si>
    <t>VLAN 20
name B
192.168.2.1</t>
  </si>
  <si>
    <t>switch 10</t>
  </si>
  <si>
    <t>switch 20</t>
  </si>
  <si>
    <t>switch 30</t>
  </si>
  <si>
    <t>name switch</t>
  </si>
  <si>
    <t>Wic-1T</t>
  </si>
  <si>
    <t>Cisco WIC-1T 1-Port Serial WAN Interface Card</t>
  </si>
  <si>
    <t xml:space="preserve"> ------------------------------------------------------- </t>
  </si>
  <si>
    <t xml:space="preserve"> ------------------------------------------------------------------</t>
  </si>
  <si>
    <t xml:space="preserve"> ----------------------------------------------------------------</t>
  </si>
  <si>
    <t xml:space="preserve">  ----------------------------------------------------------------</t>
  </si>
  <si>
    <t xml:space="preserve">  -----------------------------------------------------------</t>
  </si>
  <si>
    <t xml:space="preserve">  -------------------------------------------------</t>
  </si>
  <si>
    <t xml:space="preserve">  ---------------------------------------------------</t>
  </si>
  <si>
    <t xml:space="preserve">   ----------------------------------------------</t>
  </si>
  <si>
    <t xml:space="preserve"> ----------------------------------------------</t>
  </si>
  <si>
    <t xml:space="preserve">  ----------------------------------------------------</t>
  </si>
  <si>
    <t>net 192.168.1.0</t>
  </si>
  <si>
    <t>net 192.168.2.0</t>
  </si>
  <si>
    <t>net 192.168.3.0</t>
  </si>
  <si>
    <t>network</t>
  </si>
  <si>
    <t>Switch 1</t>
  </si>
  <si>
    <t>Design Room</t>
  </si>
  <si>
    <t>Dedicated switch for the design room</t>
  </si>
  <si>
    <t>Switch 2</t>
  </si>
  <si>
    <t>Development Room</t>
  </si>
  <si>
    <t>Dedicated switch for the development room</t>
  </si>
  <si>
    <t>Switch 3</t>
  </si>
  <si>
    <t>Marketing &amp; Sales Room + Support Room</t>
  </si>
  <si>
    <t>Combined marketing and support room</t>
  </si>
  <si>
    <t>Switch 4</t>
  </si>
  <si>
    <t>Research &amp; Development Room + HR Room</t>
  </si>
  <si>
    <t>Combined R&amp;D and HR room</t>
  </si>
  <si>
    <t>Switch 5</t>
  </si>
  <si>
    <t>Secretarial Room + Admin Room</t>
  </si>
  <si>
    <t>Combined IT, secretarial, and admin rooms</t>
  </si>
  <si>
    <t>switch 6 cour</t>
  </si>
  <si>
    <t>IT + all switch</t>
  </si>
  <si>
    <t>10 + 5 switch</t>
  </si>
  <si>
    <t>Switch Number</t>
  </si>
  <si>
    <t>Combined Rooms</t>
  </si>
  <si>
    <t>Notes</t>
  </si>
  <si>
    <t>VLAN 20
name C
192.168.2.1</t>
  </si>
  <si>
    <t>total</t>
  </si>
  <si>
    <t>Number of employees</t>
  </si>
  <si>
    <t>admin</t>
  </si>
  <si>
    <t>IoT</t>
  </si>
  <si>
    <t>model</t>
  </si>
  <si>
    <t>watt</t>
  </si>
  <si>
    <t>light</t>
  </si>
  <si>
    <t>home getaway</t>
  </si>
  <si>
    <t>Cisco DLC-100 Burglar Control Unit - AT&amp;T Digital Life</t>
  </si>
  <si>
    <t>9W</t>
  </si>
  <si>
    <t>Xiaomi Mi LED Smart Bulb</t>
  </si>
  <si>
    <t>Air Conditioner</t>
  </si>
  <si>
    <t>2200-2500W</t>
  </si>
  <si>
    <t>15-25W</t>
  </si>
  <si>
    <t>LG 24,000 BTU Smart Air Conditioner</t>
  </si>
  <si>
    <t xml:space="preserve"> --------------------------------------------------------------------</t>
  </si>
  <si>
    <t>door lock smart</t>
  </si>
  <si>
    <t>August Smart Lock Pro + Connect</t>
  </si>
  <si>
    <t>3-5 w</t>
  </si>
  <si>
    <t>total price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</si>
</sst>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rgb="FF006100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14"/>
      <color rgb="FF191919"/>
      <name val="Arial"/>
      <family val="2"/>
      <scheme val="minor"/>
    </font>
    <font>
      <sz val="22"/>
      <color theme="1"/>
      <name val="Arial"/>
      <family val="2"/>
      <scheme val="minor"/>
    </font>
    <font>
      <sz val="28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8">
    <xf numFmtId="0" fontId="0" fillId="0" borderId="0" xfId="0"/>
    <xf numFmtId="0" fontId="2" fillId="3" borderId="0" xfId="2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3" fontId="0" fillId="0" borderId="0" xfId="0" applyNumberFormat="1"/>
    <xf numFmtId="0" fontId="2" fillId="3" borderId="0" xfId="2"/>
    <xf numFmtId="0" fontId="0" fillId="0" borderId="0" xfId="0" applyAlignment="1">
      <alignment horizontal="center" wrapText="1"/>
    </xf>
    <xf numFmtId="0" fontId="1" fillId="2" borderId="0" xfId="1" applyAlignment="1">
      <alignment horizontal="center"/>
    </xf>
    <xf numFmtId="0" fontId="8" fillId="2" borderId="0" xfId="1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3" fillId="4" borderId="1" xfId="3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2" name="dimg_GDR0Z7aSC8e4i-gP6ICkgQ0_1" descr="رمز &quot;تم التحقق منها بواسطة المنتدى&quot;">
          <a:extLst>
            <a:ext uri="{FF2B5EF4-FFF2-40B4-BE49-F238E27FC236}">
              <a16:creationId xmlns:a16="http://schemas.microsoft.com/office/drawing/2014/main" id="{B69778D7-0FD0-E327-356A-91BCB09BD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2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A930-65C0-4E3E-8125-0902819E8237}">
  <dimension ref="A1:K23"/>
  <sheetViews>
    <sheetView tabSelected="1" workbookViewId="0">
      <selection activeCell="C23" sqref="C23"/>
    </sheetView>
  </sheetViews>
  <sheetFormatPr defaultRowHeight="14.25" x14ac:dyDescent="0.2"/>
  <cols>
    <col min="1" max="1" width="25.25" bestFit="1" customWidth="1"/>
    <col min="2" max="2" width="16.625" bestFit="1" customWidth="1"/>
    <col min="3" max="3" width="42.5" customWidth="1"/>
    <col min="4" max="4" width="27.625" customWidth="1"/>
    <col min="5" max="5" width="31.875" bestFit="1" customWidth="1"/>
    <col min="6" max="7" width="14.5" bestFit="1" customWidth="1"/>
    <col min="8" max="8" width="16.75" bestFit="1" customWidth="1"/>
    <col min="9" max="9" width="53.375" bestFit="1" customWidth="1"/>
    <col min="10" max="10" width="5.875" bestFit="1" customWidth="1"/>
    <col min="11" max="11" width="8.75" bestFit="1" customWidth="1"/>
  </cols>
  <sheetData>
    <row r="1" spans="1:11" x14ac:dyDescent="0.2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 ht="18" x14ac:dyDescent="0.25">
      <c r="A2" s="1" t="s">
        <v>20</v>
      </c>
      <c r="B2" s="2">
        <v>25</v>
      </c>
      <c r="C2" s="2" t="s">
        <v>21</v>
      </c>
      <c r="D2" s="2" t="s">
        <v>22</v>
      </c>
      <c r="E2" s="2" t="s">
        <v>23</v>
      </c>
      <c r="F2" s="2">
        <v>500</v>
      </c>
      <c r="G2" s="2" t="s">
        <v>24</v>
      </c>
      <c r="H2" s="2">
        <v>8</v>
      </c>
      <c r="I2" s="2" t="s">
        <v>25</v>
      </c>
      <c r="J2" s="3">
        <v>4000</v>
      </c>
      <c r="K2" s="3">
        <f t="shared" ref="K2:K3" si="0">J2*B2</f>
        <v>100000</v>
      </c>
    </row>
    <row r="3" spans="1:11" ht="18" x14ac:dyDescent="0.25">
      <c r="A3" s="1" t="s">
        <v>20</v>
      </c>
      <c r="B3" s="2">
        <v>54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>
        <v>32</v>
      </c>
      <c r="I3" s="2" t="s">
        <v>31</v>
      </c>
      <c r="J3" s="3">
        <v>29000</v>
      </c>
      <c r="K3" s="3">
        <f t="shared" si="0"/>
        <v>1566000</v>
      </c>
    </row>
    <row r="4" spans="1:11" ht="18" x14ac:dyDescent="0.25">
      <c r="A4" s="1" t="s">
        <v>53</v>
      </c>
      <c r="B4" s="2">
        <v>10</v>
      </c>
      <c r="C4" s="2" t="s">
        <v>49</v>
      </c>
      <c r="D4" s="2" t="s">
        <v>50</v>
      </c>
      <c r="E4" s="2" t="s">
        <v>56</v>
      </c>
      <c r="F4" s="2" t="s">
        <v>33</v>
      </c>
      <c r="G4" s="2">
        <v>256</v>
      </c>
      <c r="H4" s="2">
        <v>32</v>
      </c>
      <c r="I4" s="2" t="s">
        <v>31</v>
      </c>
      <c r="J4" s="3">
        <v>15000</v>
      </c>
      <c r="K4" s="3">
        <f t="shared" ref="K4:K11" si="1">J4*B4</f>
        <v>150000</v>
      </c>
    </row>
    <row r="5" spans="1:11" ht="18" x14ac:dyDescent="0.25">
      <c r="A5" s="1" t="s">
        <v>32</v>
      </c>
      <c r="B5" s="2">
        <v>10</v>
      </c>
      <c r="C5" s="2" t="s">
        <v>55</v>
      </c>
      <c r="D5" s="2" t="s">
        <v>52</v>
      </c>
      <c r="E5" s="2" t="s">
        <v>54</v>
      </c>
      <c r="F5" s="2" t="s">
        <v>33</v>
      </c>
      <c r="G5" s="2">
        <v>512</v>
      </c>
      <c r="H5" s="2">
        <v>16</v>
      </c>
      <c r="I5" s="2" t="s">
        <v>51</v>
      </c>
      <c r="J5" s="3">
        <v>25000</v>
      </c>
      <c r="K5" s="3">
        <f t="shared" si="1"/>
        <v>250000</v>
      </c>
    </row>
    <row r="6" spans="1:11" ht="18" x14ac:dyDescent="0.25">
      <c r="A6" s="1" t="s">
        <v>34</v>
      </c>
      <c r="B6" s="2">
        <v>9</v>
      </c>
      <c r="C6" s="2" t="s">
        <v>67</v>
      </c>
      <c r="D6" s="2" t="s">
        <v>67</v>
      </c>
      <c r="E6" s="2" t="s">
        <v>67</v>
      </c>
      <c r="F6" s="2" t="s">
        <v>73</v>
      </c>
      <c r="G6" s="2" t="s">
        <v>74</v>
      </c>
      <c r="H6" s="2" t="s">
        <v>75</v>
      </c>
      <c r="I6" s="2" t="s">
        <v>36</v>
      </c>
      <c r="J6" s="3">
        <v>6875</v>
      </c>
      <c r="K6" s="3">
        <f t="shared" si="1"/>
        <v>61875</v>
      </c>
    </row>
    <row r="7" spans="1:11" ht="18.75" customHeight="1" x14ac:dyDescent="0.25">
      <c r="A7" s="1" t="s">
        <v>37</v>
      </c>
      <c r="B7" s="2">
        <v>6</v>
      </c>
      <c r="C7" s="2" t="s">
        <v>67</v>
      </c>
      <c r="D7" s="2" t="s">
        <v>67</v>
      </c>
      <c r="E7" s="2" t="s">
        <v>67</v>
      </c>
      <c r="F7" s="2" t="s">
        <v>73</v>
      </c>
      <c r="G7" s="2" t="s">
        <v>74</v>
      </c>
      <c r="H7" s="2" t="s">
        <v>75</v>
      </c>
      <c r="I7" s="2" t="s">
        <v>38</v>
      </c>
      <c r="J7" s="3">
        <v>3500</v>
      </c>
      <c r="K7" s="3">
        <f t="shared" si="1"/>
        <v>21000</v>
      </c>
    </row>
    <row r="8" spans="1:11" ht="18" x14ac:dyDescent="0.25">
      <c r="A8" s="1" t="s">
        <v>39</v>
      </c>
      <c r="B8" s="2">
        <v>20</v>
      </c>
      <c r="C8" s="2" t="s">
        <v>67</v>
      </c>
      <c r="D8" s="2" t="s">
        <v>67</v>
      </c>
      <c r="E8" s="2" t="s">
        <v>67</v>
      </c>
      <c r="F8" s="2" t="s">
        <v>73</v>
      </c>
      <c r="G8" s="2" t="s">
        <v>74</v>
      </c>
      <c r="H8" s="2" t="s">
        <v>75</v>
      </c>
      <c r="I8" s="2" t="s">
        <v>40</v>
      </c>
      <c r="J8" s="3">
        <v>1100</v>
      </c>
      <c r="K8" s="3">
        <f t="shared" si="1"/>
        <v>22000</v>
      </c>
    </row>
    <row r="9" spans="1:11" ht="18" x14ac:dyDescent="0.25">
      <c r="A9" s="1" t="s">
        <v>41</v>
      </c>
      <c r="B9" s="2">
        <v>1</v>
      </c>
      <c r="C9" s="2" t="s">
        <v>42</v>
      </c>
      <c r="D9" s="2" t="s">
        <v>43</v>
      </c>
      <c r="E9" s="2" t="s">
        <v>44</v>
      </c>
      <c r="F9" s="2" t="s">
        <v>45</v>
      </c>
      <c r="G9" s="2" t="s">
        <v>29</v>
      </c>
      <c r="H9" s="2">
        <v>128</v>
      </c>
      <c r="I9" s="2" t="s">
        <v>46</v>
      </c>
      <c r="J9" s="3">
        <v>30000</v>
      </c>
      <c r="K9" s="3">
        <f t="shared" si="1"/>
        <v>30000</v>
      </c>
    </row>
    <row r="10" spans="1:11" ht="18" x14ac:dyDescent="0.25">
      <c r="A10" s="1" t="s">
        <v>47</v>
      </c>
      <c r="B10" s="2">
        <v>2</v>
      </c>
      <c r="C10" s="2" t="s">
        <v>69</v>
      </c>
      <c r="D10" s="2" t="s">
        <v>70</v>
      </c>
      <c r="E10" s="2" t="s">
        <v>68</v>
      </c>
      <c r="F10" s="2" t="s">
        <v>71</v>
      </c>
      <c r="G10" s="2" t="s">
        <v>71</v>
      </c>
      <c r="H10" s="2" t="s">
        <v>72</v>
      </c>
      <c r="I10" s="2" t="s">
        <v>48</v>
      </c>
      <c r="J10" s="3">
        <v>6000</v>
      </c>
      <c r="K10" s="3">
        <f t="shared" si="1"/>
        <v>12000</v>
      </c>
    </row>
    <row r="11" spans="1:11" ht="18" x14ac:dyDescent="0.25">
      <c r="A11" s="1" t="s">
        <v>64</v>
      </c>
      <c r="B11" s="2">
        <v>2</v>
      </c>
      <c r="C11" s="2" t="s">
        <v>68</v>
      </c>
      <c r="D11" s="2" t="s">
        <v>67</v>
      </c>
      <c r="E11" s="2" t="s">
        <v>66</v>
      </c>
      <c r="F11" s="2" t="s">
        <v>35</v>
      </c>
      <c r="G11" s="2" t="s">
        <v>35</v>
      </c>
      <c r="H11" s="2" t="s">
        <v>35</v>
      </c>
      <c r="I11" s="2" t="s">
        <v>65</v>
      </c>
      <c r="J11" s="3">
        <v>550</v>
      </c>
      <c r="K11" s="3">
        <f t="shared" si="1"/>
        <v>1100</v>
      </c>
    </row>
    <row r="12" spans="1:11" ht="18" x14ac:dyDescent="0.25">
      <c r="A12" s="2" t="s">
        <v>68</v>
      </c>
      <c r="B12" s="2" t="s">
        <v>68</v>
      </c>
      <c r="C12" s="2" t="s">
        <v>67</v>
      </c>
      <c r="D12" s="2" t="s">
        <v>66</v>
      </c>
      <c r="E12" s="2" t="s">
        <v>68</v>
      </c>
      <c r="F12" s="2" t="s">
        <v>67</v>
      </c>
      <c r="G12" s="2" t="s">
        <v>66</v>
      </c>
      <c r="H12" s="2" t="s">
        <v>35</v>
      </c>
      <c r="I12" s="2" t="s">
        <v>117</v>
      </c>
      <c r="K12" s="3">
        <f>SUM(K2:K11)</f>
        <v>2213975</v>
      </c>
    </row>
    <row r="13" spans="1:11" ht="25.5" x14ac:dyDescent="0.35">
      <c r="A13" s="13" t="s">
        <v>105</v>
      </c>
      <c r="B13" s="3" t="s">
        <v>10</v>
      </c>
      <c r="C13" s="3" t="s">
        <v>106</v>
      </c>
      <c r="D13" s="3" t="s">
        <v>107</v>
      </c>
      <c r="E13" s="3" t="s">
        <v>18</v>
      </c>
      <c r="F13" s="3" t="s">
        <v>19</v>
      </c>
      <c r="G13" s="3"/>
    </row>
    <row r="14" spans="1:11" ht="39" x14ac:dyDescent="0.45">
      <c r="A14" s="3" t="s">
        <v>109</v>
      </c>
      <c r="B14" s="2">
        <v>1</v>
      </c>
      <c r="C14" s="14" t="s">
        <v>110</v>
      </c>
      <c r="D14" s="2" t="s">
        <v>115</v>
      </c>
      <c r="E14" s="2">
        <v>1500</v>
      </c>
      <c r="F14" s="3">
        <f>E14*B14</f>
        <v>1500</v>
      </c>
      <c r="G14" s="7"/>
      <c r="I14" s="16" t="s">
        <v>121</v>
      </c>
    </row>
    <row r="15" spans="1:11" ht="27" x14ac:dyDescent="0.35">
      <c r="A15" s="3" t="s">
        <v>108</v>
      </c>
      <c r="B15" s="2">
        <v>9</v>
      </c>
      <c r="C15" s="2" t="s">
        <v>112</v>
      </c>
      <c r="D15" s="2" t="s">
        <v>111</v>
      </c>
      <c r="E15" s="2">
        <v>220</v>
      </c>
      <c r="F15" s="3">
        <f t="shared" ref="F15:F17" si="2">E15*B15</f>
        <v>1980</v>
      </c>
      <c r="G15" s="7"/>
      <c r="I15" s="17">
        <f>F18+K12</f>
        <v>2337955</v>
      </c>
    </row>
    <row r="16" spans="1:11" ht="18" x14ac:dyDescent="0.25">
      <c r="A16" s="3" t="s">
        <v>113</v>
      </c>
      <c r="B16" s="2">
        <v>4</v>
      </c>
      <c r="C16" s="2" t="s">
        <v>116</v>
      </c>
      <c r="D16" s="2" t="s">
        <v>114</v>
      </c>
      <c r="E16" s="2">
        <v>20000</v>
      </c>
      <c r="F16" s="3">
        <f t="shared" si="2"/>
        <v>80000</v>
      </c>
      <c r="G16" s="7"/>
    </row>
    <row r="17" spans="1:7" ht="18" x14ac:dyDescent="0.25">
      <c r="A17" s="3" t="s">
        <v>118</v>
      </c>
      <c r="B17" s="3">
        <v>9</v>
      </c>
      <c r="C17" s="2" t="s">
        <v>119</v>
      </c>
      <c r="D17" s="2" t="s">
        <v>120</v>
      </c>
      <c r="E17" s="2">
        <v>4500</v>
      </c>
      <c r="F17" s="3">
        <f t="shared" si="2"/>
        <v>40500</v>
      </c>
      <c r="G17" s="7"/>
    </row>
    <row r="18" spans="1:7" ht="15" x14ac:dyDescent="0.25">
      <c r="A18" s="3"/>
      <c r="B18" s="3"/>
      <c r="C18" s="3"/>
      <c r="D18" s="3"/>
      <c r="E18" s="3"/>
      <c r="F18" s="7">
        <f>SUM(F14:F17)</f>
        <v>123980</v>
      </c>
      <c r="G18" s="15"/>
    </row>
    <row r="19" spans="1:7" ht="15" x14ac:dyDescent="0.2">
      <c r="F19" s="4"/>
      <c r="G19" s="4"/>
    </row>
    <row r="20" spans="1:7" ht="15" x14ac:dyDescent="0.2">
      <c r="F20" s="4"/>
      <c r="G20" s="4"/>
    </row>
    <row r="23" spans="1:7" ht="15" x14ac:dyDescent="0.2">
      <c r="E23" s="5"/>
      <c r="F23" s="4"/>
      <c r="G23" s="4"/>
    </row>
  </sheetData>
  <conditionalFormatting sqref="A12:D12 B14:B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6 C4:D4 D10:E10 A1:K1 C2:E3 I6:J9 I2:K5 A2:A11 J10:J11 C11:I11 C5:E9 E12:I12 K6:K12 C13 E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B7A9-4E18-4F51-ACB9-42FBA19EF979}">
  <dimension ref="A1:Q20"/>
  <sheetViews>
    <sheetView workbookViewId="0">
      <selection activeCell="B24" sqref="B24"/>
    </sheetView>
  </sheetViews>
  <sheetFormatPr defaultRowHeight="14.25" x14ac:dyDescent="0.2"/>
  <cols>
    <col min="1" max="1" width="19.875" bestFit="1" customWidth="1"/>
    <col min="2" max="2" width="38.5" bestFit="1" customWidth="1"/>
    <col min="3" max="3" width="21.875" bestFit="1" customWidth="1"/>
    <col min="4" max="4" width="36.875" bestFit="1" customWidth="1"/>
    <col min="5" max="5" width="17.125" bestFit="1" customWidth="1"/>
    <col min="6" max="6" width="16.625" bestFit="1" customWidth="1"/>
    <col min="9" max="9" width="19.375" bestFit="1" customWidth="1"/>
    <col min="12" max="12" width="4.75" bestFit="1" customWidth="1"/>
    <col min="13" max="13" width="14.625" bestFit="1" customWidth="1"/>
  </cols>
  <sheetData>
    <row r="1" spans="1:17" ht="18" x14ac:dyDescent="0.25">
      <c r="A1" s="9" t="s">
        <v>98</v>
      </c>
      <c r="B1" s="9" t="s">
        <v>99</v>
      </c>
      <c r="C1" s="9" t="s">
        <v>10</v>
      </c>
      <c r="D1" s="9" t="s">
        <v>100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7" x14ac:dyDescent="0.2">
      <c r="A2" s="8" t="s">
        <v>80</v>
      </c>
      <c r="B2" s="8" t="s">
        <v>81</v>
      </c>
      <c r="C2" s="8">
        <v>20</v>
      </c>
      <c r="D2" s="8" t="s">
        <v>82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1:17" x14ac:dyDescent="0.2">
      <c r="A3" s="8" t="s">
        <v>83</v>
      </c>
      <c r="B3" s="8" t="s">
        <v>84</v>
      </c>
      <c r="C3" s="8">
        <v>20</v>
      </c>
      <c r="D3" s="8" t="s">
        <v>85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1:17" x14ac:dyDescent="0.2">
      <c r="A4" s="8" t="s">
        <v>86</v>
      </c>
      <c r="B4" s="8" t="s">
        <v>87</v>
      </c>
      <c r="C4" s="8">
        <v>20</v>
      </c>
      <c r="D4" s="8" t="s">
        <v>88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7" x14ac:dyDescent="0.2">
      <c r="A5" s="8" t="s">
        <v>89</v>
      </c>
      <c r="B5" s="8" t="s">
        <v>90</v>
      </c>
      <c r="C5" s="8">
        <v>19</v>
      </c>
      <c r="D5" s="8" t="s">
        <v>91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1:17" x14ac:dyDescent="0.2">
      <c r="A6" s="8" t="s">
        <v>92</v>
      </c>
      <c r="B6" s="8" t="s">
        <v>93</v>
      </c>
      <c r="C6" s="8">
        <v>19</v>
      </c>
      <c r="D6" s="8" t="s">
        <v>94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7" x14ac:dyDescent="0.2">
      <c r="A7" s="8" t="s">
        <v>95</v>
      </c>
      <c r="B7" s="8" t="s">
        <v>96</v>
      </c>
      <c r="C7" s="8" t="s">
        <v>97</v>
      </c>
      <c r="D7" s="8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7" ht="18" x14ac:dyDescent="0.25">
      <c r="A8" s="2" t="s">
        <v>57</v>
      </c>
      <c r="B8" s="2" t="s">
        <v>63</v>
      </c>
      <c r="C8" s="2" t="s">
        <v>79</v>
      </c>
      <c r="D8" s="3" t="s">
        <v>10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7" ht="45" x14ac:dyDescent="0.2">
      <c r="A9" s="10" t="s">
        <v>58</v>
      </c>
      <c r="B9" s="11" t="s">
        <v>60</v>
      </c>
      <c r="C9" s="11" t="s">
        <v>76</v>
      </c>
      <c r="D9" s="3">
        <v>5</v>
      </c>
    </row>
    <row r="10" spans="1:17" ht="45" x14ac:dyDescent="0.2">
      <c r="A10" s="10" t="s">
        <v>59</v>
      </c>
      <c r="B10" s="11" t="s">
        <v>61</v>
      </c>
      <c r="C10" s="11" t="s">
        <v>77</v>
      </c>
      <c r="D10" s="3">
        <v>5</v>
      </c>
    </row>
    <row r="11" spans="1:17" ht="45" x14ac:dyDescent="0.2">
      <c r="A11" s="10" t="s">
        <v>101</v>
      </c>
      <c r="B11" s="11" t="s">
        <v>62</v>
      </c>
      <c r="C11" s="11" t="s">
        <v>78</v>
      </c>
      <c r="D11" s="3">
        <v>5</v>
      </c>
    </row>
    <row r="12" spans="1:17" x14ac:dyDescent="0.2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14</v>
      </c>
      <c r="G12" s="1" t="s">
        <v>15</v>
      </c>
      <c r="H12" s="1" t="s">
        <v>16</v>
      </c>
      <c r="I12" s="1" t="s">
        <v>17</v>
      </c>
      <c r="J12" s="1" t="s">
        <v>18</v>
      </c>
      <c r="K12" s="1" t="s">
        <v>102</v>
      </c>
      <c r="L12" s="1"/>
      <c r="M12" s="3"/>
      <c r="N12" s="3"/>
    </row>
    <row r="13" spans="1:17" x14ac:dyDescent="0.2">
      <c r="A13" s="1" t="s">
        <v>20</v>
      </c>
      <c r="B13" s="1">
        <v>25</v>
      </c>
      <c r="C13" s="1" t="s">
        <v>21</v>
      </c>
      <c r="D13" s="1" t="s">
        <v>22</v>
      </c>
      <c r="E13" s="1" t="s">
        <v>23</v>
      </c>
      <c r="F13" s="1">
        <v>500</v>
      </c>
      <c r="G13" s="1" t="s">
        <v>24</v>
      </c>
      <c r="H13" s="1">
        <v>8</v>
      </c>
      <c r="I13" s="1" t="s">
        <v>25</v>
      </c>
      <c r="J13" s="6">
        <v>4000</v>
      </c>
      <c r="K13" s="1">
        <f>B13*J13</f>
        <v>100000</v>
      </c>
      <c r="L13" s="1"/>
      <c r="M13" s="3"/>
      <c r="N13" s="3"/>
    </row>
    <row r="14" spans="1:17" x14ac:dyDescent="0.2">
      <c r="N14" s="3"/>
    </row>
    <row r="15" spans="1:1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7" ht="18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2"/>
      <c r="P16" s="3"/>
      <c r="Q16" s="3"/>
    </row>
    <row r="17" spans="1:17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7"/>
      <c r="P17" s="3"/>
      <c r="Q17" s="3"/>
    </row>
    <row r="18" spans="1:17" x14ac:dyDescent="0.2">
      <c r="O18" s="7"/>
      <c r="P18" s="3"/>
      <c r="Q18" s="3"/>
    </row>
    <row r="19" spans="1:17" x14ac:dyDescent="0.2">
      <c r="O19" s="7"/>
      <c r="P19" s="3"/>
      <c r="Q19" s="3"/>
    </row>
    <row r="20" spans="1:17" x14ac:dyDescent="0.2">
      <c r="O20" s="3"/>
      <c r="P20" s="3"/>
      <c r="Q20" s="3"/>
    </row>
  </sheetData>
  <conditionalFormatting sqref="A12:J12 C13:E13 I13 A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8AF2-3BE0-4A1E-8C46-105B8F269083}">
  <dimension ref="A1:C14"/>
  <sheetViews>
    <sheetView workbookViewId="0">
      <selection activeCell="F11" sqref="F11"/>
    </sheetView>
  </sheetViews>
  <sheetFormatPr defaultRowHeight="14.25" x14ac:dyDescent="0.2"/>
  <cols>
    <col min="1" max="1" width="24" bestFit="1" customWidth="1"/>
    <col min="2" max="2" width="2.875" bestFit="1" customWidth="1"/>
    <col min="4" max="4" width="15.25" bestFit="1" customWidth="1"/>
  </cols>
  <sheetData>
    <row r="1" spans="1:3" ht="16.5" thickTop="1" thickBot="1" x14ac:dyDescent="0.3">
      <c r="A1" s="12" t="s">
        <v>103</v>
      </c>
      <c r="B1" s="12"/>
      <c r="C1" s="3"/>
    </row>
    <row r="2" spans="1:3" ht="15" thickTop="1" x14ac:dyDescent="0.2">
      <c r="A2" s="1" t="s">
        <v>0</v>
      </c>
      <c r="B2" s="1">
        <v>20</v>
      </c>
      <c r="C2" s="3"/>
    </row>
    <row r="3" spans="1:3" x14ac:dyDescent="0.2">
      <c r="A3" s="1" t="s">
        <v>1</v>
      </c>
      <c r="B3" s="1">
        <v>20</v>
      </c>
      <c r="C3" s="3"/>
    </row>
    <row r="4" spans="1:3" x14ac:dyDescent="0.2">
      <c r="A4" s="1" t="s">
        <v>2</v>
      </c>
      <c r="B4" s="1">
        <v>10</v>
      </c>
      <c r="C4" s="3"/>
    </row>
    <row r="5" spans="1:3" x14ac:dyDescent="0.2">
      <c r="A5" s="1" t="s">
        <v>3</v>
      </c>
      <c r="B5" s="1">
        <v>10</v>
      </c>
      <c r="C5" s="3"/>
    </row>
    <row r="6" spans="1:3" x14ac:dyDescent="0.2">
      <c r="A6" s="1" t="s">
        <v>4</v>
      </c>
      <c r="B6" s="1">
        <v>14</v>
      </c>
      <c r="C6" s="3"/>
    </row>
    <row r="7" spans="1:3" x14ac:dyDescent="0.2">
      <c r="A7" s="1" t="s">
        <v>5</v>
      </c>
      <c r="B7" s="1">
        <v>5</v>
      </c>
      <c r="C7" s="3"/>
    </row>
    <row r="8" spans="1:3" x14ac:dyDescent="0.2">
      <c r="A8" s="1" t="s">
        <v>6</v>
      </c>
      <c r="B8" s="1">
        <v>6</v>
      </c>
      <c r="C8" s="3"/>
    </row>
    <row r="9" spans="1:3" x14ac:dyDescent="0.2">
      <c r="A9" s="1" t="s">
        <v>7</v>
      </c>
      <c r="B9" s="1">
        <v>10</v>
      </c>
      <c r="C9" s="3"/>
    </row>
    <row r="10" spans="1:3" x14ac:dyDescent="0.2">
      <c r="A10" s="1" t="s">
        <v>8</v>
      </c>
      <c r="B10" s="1">
        <v>4</v>
      </c>
      <c r="C10" s="3"/>
    </row>
    <row r="11" spans="1:3" ht="15" thickBot="1" x14ac:dyDescent="0.25">
      <c r="A11" s="1"/>
      <c r="B11" s="1">
        <f>SUM(B2:B10)</f>
        <v>99</v>
      </c>
      <c r="C11" s="3"/>
    </row>
    <row r="12" spans="1:3" ht="16.5" thickTop="1" thickBot="1" x14ac:dyDescent="0.3">
      <c r="A12" s="12" t="s">
        <v>57</v>
      </c>
      <c r="B12" s="12"/>
      <c r="C12" s="3"/>
    </row>
    <row r="13" spans="1:3" ht="15" thickTop="1" x14ac:dyDescent="0.2">
      <c r="A13" s="1" t="s">
        <v>104</v>
      </c>
      <c r="B13" s="1">
        <v>15</v>
      </c>
      <c r="C13" s="3"/>
    </row>
    <row r="14" spans="1:3" x14ac:dyDescent="0.2">
      <c r="A14" s="3"/>
      <c r="B14" s="3"/>
      <c r="C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Switch</vt:lpstr>
      <vt:lpstr>Number of 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kero</dc:creator>
  <cp:lastModifiedBy>yoosef kereto</cp:lastModifiedBy>
  <dcterms:created xsi:type="dcterms:W3CDTF">2015-06-05T18:17:20Z</dcterms:created>
  <dcterms:modified xsi:type="dcterms:W3CDTF">2024-12-31T23:44:34Z</dcterms:modified>
</cp:coreProperties>
</file>