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80" documentId="8_{3889D969-49CF-4A75-AF6C-E6C19E5F38D2}" xr6:coauthVersionLast="43" xr6:coauthVersionMax="43" xr10:uidLastSave="{759E71E8-94A3-4207-B68B-75A1D0F7D8CF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6" i="1"/>
  <c r="E6" i="1"/>
  <c r="C6" i="1"/>
  <c r="C12" i="1" l="1"/>
  <c r="E12" i="1"/>
  <c r="B6" i="1" l="1"/>
  <c r="D7" i="1" s="1"/>
  <c r="B12" i="1" l="1"/>
  <c r="B7" i="1"/>
  <c r="E13" i="1" l="1"/>
  <c r="B14" i="1"/>
  <c r="B15" i="1" s="1"/>
  <c r="C13" i="1"/>
  <c r="D13" i="1"/>
  <c r="B13" i="1"/>
  <c r="E7" i="1"/>
  <c r="C14" i="1"/>
  <c r="D14" i="1"/>
  <c r="C7" i="1"/>
  <c r="E14" i="1"/>
  <c r="D15" i="1" l="1"/>
  <c r="C15" i="1"/>
  <c r="E15" i="1"/>
</calcChain>
</file>

<file path=xl/sharedStrings.xml><?xml version="1.0" encoding="utf-8"?>
<sst xmlns="http://schemas.openxmlformats.org/spreadsheetml/2006/main" count="19" uniqueCount="19">
  <si>
    <t>Criterium</t>
  </si>
  <si>
    <t>Wegingsfactor</t>
  </si>
  <si>
    <t>Totaal %:</t>
  </si>
  <si>
    <t>Totaal van de Niet Functionele eisen</t>
  </si>
  <si>
    <t>Totaal van de Functionele eisen</t>
  </si>
  <si>
    <t>Totaal aantal punten:</t>
  </si>
  <si>
    <t>totaal % van de Niet Functionele eisen</t>
  </si>
  <si>
    <t>totaal % van de Functionele eisen</t>
  </si>
  <si>
    <t>Zabbix</t>
  </si>
  <si>
    <t>PRTG</t>
  </si>
  <si>
    <t>Cacti</t>
  </si>
  <si>
    <t>Prijs</t>
  </si>
  <si>
    <t>Support</t>
  </si>
  <si>
    <t>Overzichtelijk</t>
  </si>
  <si>
    <t>Security</t>
  </si>
  <si>
    <t>Installatie</t>
  </si>
  <si>
    <t>Community</t>
  </si>
  <si>
    <t>Compatibility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</si>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</sst>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3366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3" borderId="7" applyNumberFormat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7" fillId="0" borderId="0" xfId="0" applyFont="1"/>
    <xf numFmtId="9" fontId="9" fillId="2" borderId="5" xfId="1" applyFont="1" applyFill="1" applyBorder="1" applyAlignment="1">
      <alignment horizontal="center" vertical="center"/>
    </xf>
    <xf numFmtId="9" fontId="9" fillId="2" borderId="6" xfId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9" fontId="12" fillId="0" borderId="0" xfId="0" applyNumberFormat="1" applyFont="1"/>
    <xf numFmtId="2" fontId="6" fillId="2" borderId="10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0" fontId="0" fillId="0" borderId="0" xfId="0" applyNumberFormat="1"/>
    <xf numFmtId="1" fontId="14" fillId="4" borderId="1" xfId="2" applyNumberFormat="1" applyFont="1" applyFill="1" applyBorder="1" applyAlignment="1">
      <alignment horizontal="center" vertical="center"/>
    </xf>
    <xf numFmtId="2" fontId="14" fillId="4" borderId="2" xfId="2" applyNumberFormat="1" applyFont="1" applyFill="1" applyBorder="1" applyAlignment="1">
      <alignment horizontal="center" vertical="center"/>
    </xf>
    <xf numFmtId="1" fontId="14" fillId="4" borderId="4" xfId="2" applyNumberFormat="1" applyFont="1" applyFill="1" applyBorder="1" applyAlignment="1">
      <alignment horizontal="center" vertical="center"/>
    </xf>
    <xf numFmtId="9" fontId="14" fillId="4" borderId="19" xfId="2" applyNumberFormat="1" applyFont="1" applyFill="1" applyBorder="1" applyAlignment="1">
      <alignment horizontal="center" vertical="center"/>
    </xf>
    <xf numFmtId="9" fontId="14" fillId="4" borderId="20" xfId="2" applyNumberFormat="1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2" fontId="14" fillId="4" borderId="21" xfId="2" applyNumberFormat="1" applyFont="1" applyFill="1" applyBorder="1" applyAlignment="1">
      <alignment horizontal="center" vertical="center"/>
    </xf>
  </cellXfs>
  <cellStyles count="3">
    <cellStyle name="Invoer" xfId="2" builtinId="20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workbookViewId="0">
      <selection activeCell="D19" sqref="D19"/>
    </sheetView>
  </sheetViews>
  <sheetFormatPr defaultRowHeight="15" x14ac:dyDescent="0.25"/>
  <cols>
    <col min="1" max="1" width="46" bestFit="1" customWidth="1"/>
    <col min="2" max="2" width="17.42578125" customWidth="1"/>
    <col min="3" max="3" width="20.42578125" bestFit="1" customWidth="1"/>
    <col min="4" max="4" width="19.7109375" bestFit="1" customWidth="1"/>
    <col min="5" max="5" width="25.28515625" customWidth="1"/>
    <col min="6" max="8" width="15.7109375" style="2" customWidth="1"/>
  </cols>
  <sheetData>
    <row r="1" spans="1:8" ht="30" customHeight="1" thickBot="1" x14ac:dyDescent="0.3">
      <c r="A1" s="21" t="s">
        <v>0</v>
      </c>
      <c r="B1" s="32" t="s">
        <v>1</v>
      </c>
      <c r="C1" s="23" t="s">
        <v>8</v>
      </c>
      <c r="D1" s="22" t="s">
        <v>9</v>
      </c>
      <c r="E1" s="24" t="s">
        <v>10</v>
      </c>
      <c r="F1" s="1"/>
      <c r="G1" s="1"/>
      <c r="H1" s="1"/>
    </row>
    <row r="2" spans="1:8" ht="19.899999999999999" customHeight="1" x14ac:dyDescent="0.25">
      <c r="A2" s="25" t="s">
        <v>11</v>
      </c>
      <c r="B2" s="7">
        <v>8</v>
      </c>
      <c r="C2" s="8">
        <v>1</v>
      </c>
      <c r="D2" s="8">
        <v>0.7</v>
      </c>
      <c r="E2" s="5">
        <v>1</v>
      </c>
      <c r="F2" s="3"/>
    </row>
    <row r="3" spans="1:8" ht="19.899999999999999" customHeight="1" x14ac:dyDescent="0.25">
      <c r="A3" s="26" t="s">
        <v>12</v>
      </c>
      <c r="B3" s="7">
        <v>6</v>
      </c>
      <c r="C3" s="8">
        <v>0.8</v>
      </c>
      <c r="D3" s="8">
        <v>0.8</v>
      </c>
      <c r="E3" s="5">
        <v>0.6</v>
      </c>
      <c r="F3" s="3"/>
    </row>
    <row r="4" spans="1:8" ht="19.899999999999999" customHeight="1" x14ac:dyDescent="0.25">
      <c r="A4" s="26" t="s">
        <v>16</v>
      </c>
      <c r="B4" s="7">
        <v>7</v>
      </c>
      <c r="C4" s="8">
        <v>0.8</v>
      </c>
      <c r="D4" s="8">
        <v>0.7</v>
      </c>
      <c r="E4" s="5">
        <v>0.5</v>
      </c>
      <c r="F4" s="3"/>
    </row>
    <row r="5" spans="1:8" s="16" customFormat="1" ht="19.899999999999999" customHeight="1" thickBot="1" x14ac:dyDescent="0.3">
      <c r="A5" s="29" t="s">
        <v>18</v>
      </c>
      <c r="B5" s="11">
        <v>2</v>
      </c>
      <c r="C5" s="12">
        <v>0.8</v>
      </c>
      <c r="D5" s="12">
        <v>0.6</v>
      </c>
      <c r="E5" s="13">
        <v>0.6</v>
      </c>
      <c r="F5" s="14"/>
      <c r="G5" s="27"/>
      <c r="H5" s="15"/>
    </row>
    <row r="6" spans="1:8" ht="19.899999999999999" customHeight="1" x14ac:dyDescent="0.25">
      <c r="A6" s="34" t="s">
        <v>3</v>
      </c>
      <c r="B6" s="35">
        <f>SUM(B2:B5)</f>
        <v>23</v>
      </c>
      <c r="C6" s="35">
        <f>(C2*$B$2)+(C3*$B$3)+(C4*$B$4)+($B$5*C5)</f>
        <v>20.000000000000004</v>
      </c>
      <c r="D6" s="35">
        <f t="shared" ref="D6:E6" si="0">(D2*$B$2)+(D3*$B$3)+(D4*$B$4)+($B$5*D5)</f>
        <v>16.5</v>
      </c>
      <c r="E6" s="41">
        <f t="shared" si="0"/>
        <v>16.3</v>
      </c>
      <c r="F6" s="3"/>
    </row>
    <row r="7" spans="1:8" ht="19.899999999999999" customHeight="1" thickBot="1" x14ac:dyDescent="0.3">
      <c r="A7" s="36" t="s">
        <v>6</v>
      </c>
      <c r="B7" s="37">
        <f>B6/$B$6</f>
        <v>1</v>
      </c>
      <c r="C7" s="37">
        <f t="shared" ref="C7:E7" si="1">C6/$B$6</f>
        <v>0.86956521739130455</v>
      </c>
      <c r="D7" s="37">
        <f>D6/$B$6</f>
        <v>0.71739130434782605</v>
      </c>
      <c r="E7" s="38">
        <f t="shared" si="1"/>
        <v>0.70869565217391306</v>
      </c>
      <c r="F7" s="3"/>
    </row>
    <row r="8" spans="1:8" ht="19.899999999999999" customHeight="1" x14ac:dyDescent="0.25">
      <c r="A8" s="30" t="s">
        <v>13</v>
      </c>
      <c r="B8" s="11">
        <v>5</v>
      </c>
      <c r="C8" s="12">
        <v>0.6</v>
      </c>
      <c r="D8" s="12">
        <v>0.75</v>
      </c>
      <c r="E8" s="13">
        <v>0.6</v>
      </c>
      <c r="F8" s="3"/>
    </row>
    <row r="9" spans="1:8" ht="19.899999999999999" customHeight="1" x14ac:dyDescent="0.25">
      <c r="A9" s="26" t="s">
        <v>14</v>
      </c>
      <c r="B9" s="11">
        <v>10</v>
      </c>
      <c r="C9" s="12">
        <v>0.8</v>
      </c>
      <c r="D9" s="12">
        <v>0.7</v>
      </c>
      <c r="E9" s="13">
        <v>0.7</v>
      </c>
      <c r="F9" s="3"/>
    </row>
    <row r="10" spans="1:8" s="16" customFormat="1" ht="19.899999999999999" customHeight="1" x14ac:dyDescent="0.25">
      <c r="A10" s="26" t="s">
        <v>15</v>
      </c>
      <c r="B10" s="11">
        <v>6</v>
      </c>
      <c r="C10" s="12">
        <v>0.4</v>
      </c>
      <c r="D10" s="12">
        <v>0.6</v>
      </c>
      <c r="E10" s="13">
        <v>0.6</v>
      </c>
      <c r="F10" s="14"/>
      <c r="G10" s="15"/>
      <c r="H10" s="15"/>
    </row>
    <row r="11" spans="1:8" s="16" customFormat="1" ht="19.899999999999999" customHeight="1" thickBot="1" x14ac:dyDescent="0.3">
      <c r="A11" s="26" t="s">
        <v>17</v>
      </c>
      <c r="B11" s="11">
        <v>5</v>
      </c>
      <c r="C11" s="12">
        <v>1</v>
      </c>
      <c r="D11" s="12">
        <v>1</v>
      </c>
      <c r="E11" s="13">
        <v>1</v>
      </c>
      <c r="F11" s="14"/>
      <c r="G11" s="15"/>
      <c r="H11" s="15"/>
    </row>
    <row r="12" spans="1:8" s="16" customFormat="1" ht="19.899999999999999" customHeight="1" x14ac:dyDescent="0.25">
      <c r="A12" s="39" t="s">
        <v>4</v>
      </c>
      <c r="B12" s="35">
        <f>SUM(B8:B11)</f>
        <v>26</v>
      </c>
      <c r="C12" s="35">
        <f>(C8*$B$8)+(C9*$B$9)+(C10*$B$10)+(C11*$B$11)</f>
        <v>18.399999999999999</v>
      </c>
      <c r="D12" s="35">
        <f>(D8*$B$8)+(D9*$B$9)+(D10*$B$10)+(D11*$B$11)</f>
        <v>19.350000000000001</v>
      </c>
      <c r="E12" s="41">
        <f t="shared" ref="E12" si="2">(E8*$B$8)+(E9*$B$9)+(E10*$B$10)+(E11*$B$11)</f>
        <v>18.600000000000001</v>
      </c>
      <c r="F12" s="14"/>
      <c r="G12" s="27"/>
      <c r="H12" s="15"/>
    </row>
    <row r="13" spans="1:8" s="16" customFormat="1" ht="19.899999999999999" customHeight="1" thickBot="1" x14ac:dyDescent="0.3">
      <c r="A13" s="40" t="s">
        <v>7</v>
      </c>
      <c r="B13" s="37">
        <f>B12/$B$12</f>
        <v>1</v>
      </c>
      <c r="C13" s="37">
        <f t="shared" ref="C13:E13" si="3">C12/$B$12</f>
        <v>0.70769230769230762</v>
      </c>
      <c r="D13" s="37">
        <f t="shared" si="3"/>
        <v>0.74423076923076925</v>
      </c>
      <c r="E13" s="38">
        <f t="shared" si="3"/>
        <v>0.7153846153846154</v>
      </c>
      <c r="F13" s="14"/>
      <c r="G13" s="15"/>
      <c r="H13" s="2"/>
    </row>
    <row r="14" spans="1:8" ht="19.899999999999999" customHeight="1" x14ac:dyDescent="0.25">
      <c r="A14" s="20" t="s">
        <v>5</v>
      </c>
      <c r="B14" s="28">
        <f t="shared" ref="B14:E14" si="4">B12+B6</f>
        <v>49</v>
      </c>
      <c r="C14" s="28">
        <f t="shared" si="4"/>
        <v>38.400000000000006</v>
      </c>
      <c r="D14" s="28">
        <f t="shared" si="4"/>
        <v>35.85</v>
      </c>
      <c r="E14" s="31">
        <f t="shared" si="4"/>
        <v>34.900000000000006</v>
      </c>
      <c r="F14" s="3"/>
    </row>
    <row r="15" spans="1:8" ht="19.899999999999999" customHeight="1" thickBot="1" x14ac:dyDescent="0.3">
      <c r="A15" s="19" t="s">
        <v>2</v>
      </c>
      <c r="B15" s="17">
        <f>B14/$B$14</f>
        <v>1</v>
      </c>
      <c r="C15" s="17">
        <f t="shared" ref="C15:E15" si="5">C14/$B$14</f>
        <v>0.78367346938775517</v>
      </c>
      <c r="D15" s="17">
        <f t="shared" si="5"/>
        <v>0.73163265306122449</v>
      </c>
      <c r="E15" s="18">
        <f t="shared" si="5"/>
        <v>0.71224489795918378</v>
      </c>
      <c r="F15" s="3"/>
    </row>
    <row r="16" spans="1:8" ht="19.899999999999999" customHeight="1" x14ac:dyDescent="0.25"/>
    <row r="17" spans="1:8" s="10" customFormat="1" ht="19.899999999999999" customHeight="1" x14ac:dyDescent="0.3">
      <c r="A17"/>
      <c r="B17"/>
      <c r="C17"/>
      <c r="D17"/>
      <c r="E17"/>
      <c r="F17" s="9"/>
      <c r="G17" s="2"/>
      <c r="H17" s="9"/>
    </row>
    <row r="18" spans="1:8" x14ac:dyDescent="0.25">
      <c r="C18" s="4"/>
    </row>
    <row r="19" spans="1:8" x14ac:dyDescent="0.25">
      <c r="B19" s="33"/>
      <c r="C19" s="33"/>
    </row>
    <row r="30" spans="1:8" x14ac:dyDescent="0.25">
      <c r="C30" s="6"/>
      <c r="D30" s="6"/>
      <c r="E30" s="6"/>
    </row>
    <row r="31" spans="1:8" x14ac:dyDescent="0.25">
      <c r="C31" s="6"/>
      <c r="D31" s="6"/>
      <c r="E31" s="6"/>
    </row>
    <row r="32" spans="1:8" x14ac:dyDescent="0.25">
      <c r="C32" s="6"/>
      <c r="D32" s="6"/>
      <c r="E32" s="6"/>
    </row>
    <row r="33" spans="3:5" x14ac:dyDescent="0.25">
      <c r="C33" s="6"/>
      <c r="D33" s="6"/>
      <c r="E33" s="6"/>
    </row>
    <row r="34" spans="3:5" x14ac:dyDescent="0.25">
      <c r="C34" s="6"/>
      <c r="D34" s="6"/>
      <c r="E34" s="6"/>
    </row>
    <row r="35" spans="3:5" x14ac:dyDescent="0.25">
      <c r="C35" s="6"/>
      <c r="D35" s="6"/>
      <c r="E35" s="6"/>
    </row>
    <row r="36" spans="3:5" x14ac:dyDescent="0.25">
      <c r="C36" s="6"/>
      <c r="D36" s="6"/>
      <c r="E36" s="6"/>
    </row>
    <row r="37" spans="3:5" x14ac:dyDescent="0.25">
      <c r="C37" s="6"/>
      <c r="D37" s="6"/>
      <c r="E37" s="6"/>
    </row>
    <row r="38" spans="3:5" x14ac:dyDescent="0.25">
      <c r="C38" s="6"/>
      <c r="D38" s="6"/>
      <c r="E38" s="6"/>
    </row>
    <row r="39" spans="3:5" x14ac:dyDescent="0.25">
      <c r="C39" s="6"/>
      <c r="D39" s="6"/>
      <c r="E39" s="6"/>
    </row>
    <row r="40" spans="3:5" x14ac:dyDescent="0.25">
      <c r="C40" s="6"/>
      <c r="D40" s="6"/>
      <c r="E40" s="6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2019-05-22T10:49:40Z</dcterms:modified>
  <cp:category/>
  <cp:contentStatus/>
</cp:coreProperties>
</file>