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xampp\htdocs\minierp\db\"/>
    </mc:Choice>
  </mc:AlternateContent>
  <bookViews>
    <workbookView xWindow="0" yWindow="0" windowWidth="16380" windowHeight="8190" tabRatio="649"/>
  </bookViews>
  <sheets>
    <sheet name="cpanel_leftmenu" sheetId="1" r:id="rId1"/>
    <sheet name="Sheet2" sheetId="3" r:id="rId2"/>
    <sheet name="Sheet1" sheetId="2" r:id="rId3"/>
  </sheets>
  <calcPr calcId="152511"/>
</workbook>
</file>

<file path=xl/calcChain.xml><?xml version="1.0" encoding="utf-8"?>
<calcChain xmlns="http://schemas.openxmlformats.org/spreadsheetml/2006/main">
  <c r="A16" i="1" l="1"/>
  <c r="A17" i="1" s="1"/>
  <c r="A18" i="1" s="1"/>
  <c r="A19" i="1" s="1"/>
  <c r="F17" i="1"/>
  <c r="G17" i="1" s="1"/>
  <c r="B17" i="1"/>
  <c r="F15" i="1"/>
  <c r="G15" i="1" s="1"/>
  <c r="B15" i="1"/>
  <c r="G21" i="1" l="1"/>
  <c r="F21" i="1"/>
  <c r="B21" i="1"/>
  <c r="A21" i="1"/>
  <c r="M21" i="1" s="1"/>
  <c r="BK20" i="1"/>
  <c r="G20" i="1"/>
  <c r="F20" i="1"/>
  <c r="M20" i="1" s="1"/>
  <c r="F19" i="1"/>
  <c r="G19" i="1" s="1"/>
  <c r="B19" i="1"/>
  <c r="F16" i="1" l="1"/>
  <c r="G16" i="1" s="1"/>
  <c r="B16" i="1"/>
  <c r="A14" i="1" l="1"/>
  <c r="B14" i="1"/>
  <c r="F14" i="1"/>
  <c r="G14" i="1" s="1"/>
  <c r="A15" i="1" l="1"/>
  <c r="M14" i="1"/>
  <c r="B41" i="1"/>
  <c r="B42" i="1" s="1"/>
  <c r="B40" i="1"/>
  <c r="B39" i="1"/>
  <c r="A45" i="1"/>
  <c r="A46" i="1" s="1"/>
  <c r="A47" i="1" s="1"/>
  <c r="A44" i="1"/>
  <c r="B47" i="1"/>
  <c r="B46" i="1"/>
  <c r="B44" i="1"/>
  <c r="BK43" i="1"/>
  <c r="G43" i="1"/>
  <c r="F43" i="1"/>
  <c r="M43" i="1" s="1"/>
  <c r="F18" i="1"/>
  <c r="G18" i="1" s="1"/>
  <c r="B18" i="1"/>
  <c r="G13" i="1"/>
  <c r="F13" i="1"/>
  <c r="B13" i="1"/>
  <c r="A13" i="1"/>
  <c r="F12" i="1"/>
  <c r="G41" i="1"/>
  <c r="F41" i="1"/>
  <c r="G40" i="1"/>
  <c r="F40" i="1"/>
  <c r="G42" i="1"/>
  <c r="F42" i="1"/>
  <c r="M17" i="1" l="1"/>
  <c r="M15" i="1"/>
  <c r="M16" i="1"/>
  <c r="M19" i="1"/>
  <c r="G12" i="1"/>
  <c r="M12" i="1" s="1"/>
  <c r="M13" i="1"/>
  <c r="G31" i="1"/>
  <c r="F31" i="1"/>
  <c r="G34" i="1"/>
  <c r="F34" i="1"/>
  <c r="G33" i="1"/>
  <c r="F33" i="1"/>
  <c r="B33" i="1"/>
  <c r="B34" i="1" s="1"/>
  <c r="A33" i="1"/>
  <c r="A34" i="1" s="1"/>
  <c r="M34" i="1" s="1"/>
  <c r="BK32" i="1"/>
  <c r="G32" i="1"/>
  <c r="F32" i="1"/>
  <c r="G30" i="1"/>
  <c r="F30" i="1"/>
  <c r="B29" i="1"/>
  <c r="B30" i="1" s="1"/>
  <c r="B31" i="1" s="1"/>
  <c r="B25" i="1"/>
  <c r="B26" i="1" s="1"/>
  <c r="B27" i="1" s="1"/>
  <c r="B23" i="1"/>
  <c r="G29" i="1"/>
  <c r="F29" i="1"/>
  <c r="A29" i="1"/>
  <c r="A30" i="1" s="1"/>
  <c r="A31" i="1" s="1"/>
  <c r="BK28" i="1"/>
  <c r="G28" i="1"/>
  <c r="F28" i="1"/>
  <c r="M28" i="1" s="1"/>
  <c r="BK27" i="1"/>
  <c r="G27" i="1"/>
  <c r="F27" i="1"/>
  <c r="BK26" i="1"/>
  <c r="G26" i="1"/>
  <c r="F26" i="1"/>
  <c r="G25" i="1"/>
  <c r="F25" i="1"/>
  <c r="A25" i="1"/>
  <c r="BK24" i="1"/>
  <c r="G24" i="1"/>
  <c r="F24" i="1"/>
  <c r="G23" i="1"/>
  <c r="F23" i="1"/>
  <c r="A23" i="1"/>
  <c r="BK22" i="1"/>
  <c r="G22" i="1"/>
  <c r="F22" i="1"/>
  <c r="M18" i="1" l="1"/>
  <c r="M32" i="1"/>
  <c r="M31" i="1"/>
  <c r="M29" i="1"/>
  <c r="M30" i="1"/>
  <c r="M33" i="1"/>
  <c r="M25" i="1"/>
  <c r="M24" i="1"/>
  <c r="A26" i="1"/>
  <c r="M23" i="1"/>
  <c r="M22" i="1"/>
  <c r="F11" i="1"/>
  <c r="G11" i="1" s="1"/>
  <c r="G10" i="1"/>
  <c r="F10" i="1"/>
  <c r="F9" i="1"/>
  <c r="G9" i="1" s="1"/>
  <c r="M9" i="1" s="1"/>
  <c r="B10" i="1"/>
  <c r="B11" i="1" s="1"/>
  <c r="A10" i="1"/>
  <c r="A11" i="1" s="1"/>
  <c r="M11" i="1" l="1"/>
  <c r="M10" i="1"/>
  <c r="A27" i="1"/>
  <c r="M27" i="1" s="1"/>
  <c r="M26" i="1"/>
  <c r="BK7" i="1"/>
  <c r="F7" i="1"/>
  <c r="G7" i="1" s="1"/>
  <c r="BK6" i="1"/>
  <c r="F6" i="1"/>
  <c r="G6" i="1" s="1"/>
  <c r="BK8" i="1"/>
  <c r="F8" i="1"/>
  <c r="G8" i="1" s="1"/>
  <c r="G46" i="1" l="1"/>
  <c r="F46" i="1"/>
  <c r="G47" i="1"/>
  <c r="F47" i="1"/>
  <c r="G39" i="1" l="1"/>
  <c r="F39" i="1"/>
  <c r="F5" i="1" l="1"/>
  <c r="G5" i="1" s="1"/>
  <c r="F4" i="1"/>
  <c r="G4" i="1" s="1"/>
  <c r="F3" i="1"/>
  <c r="G3" i="1" s="1"/>
  <c r="B52" i="1" l="1"/>
  <c r="B49" i="1"/>
  <c r="B50" i="1" s="1"/>
  <c r="BK49" i="1"/>
  <c r="G49" i="1"/>
  <c r="F49" i="1"/>
  <c r="A49" i="1"/>
  <c r="A50" i="1" s="1"/>
  <c r="BK50" i="1"/>
  <c r="G50" i="1"/>
  <c r="F50" i="1"/>
  <c r="BK48" i="1"/>
  <c r="F48" i="1"/>
  <c r="M49" i="1" l="1"/>
  <c r="M50" i="1"/>
  <c r="G48" i="1"/>
  <c r="M48" i="1" s="1"/>
  <c r="A39" i="1"/>
  <c r="A40" i="1" s="1"/>
  <c r="A41" i="1" l="1"/>
  <c r="M40" i="1"/>
  <c r="A52" i="1"/>
  <c r="M52" i="1" s="1"/>
  <c r="A54" i="1"/>
  <c r="A55" i="1" s="1"/>
  <c r="A56" i="1" s="1"/>
  <c r="A57" i="1" s="1"/>
  <c r="A58" i="1" s="1"/>
  <c r="M51" i="1"/>
  <c r="M41" i="1" l="1"/>
  <c r="A42" i="1"/>
  <c r="M42" i="1" s="1"/>
  <c r="M46" i="1"/>
  <c r="F59" i="1"/>
  <c r="M59" i="1" s="1"/>
  <c r="BK58" i="1"/>
  <c r="G58" i="1"/>
  <c r="F58" i="1"/>
  <c r="B58" i="1"/>
  <c r="BK57" i="1"/>
  <c r="G57" i="1"/>
  <c r="F57" i="1"/>
  <c r="B57" i="1"/>
  <c r="BK56" i="1"/>
  <c r="G56" i="1"/>
  <c r="F56" i="1"/>
  <c r="B56" i="1"/>
  <c r="BK55" i="1"/>
  <c r="G55" i="1"/>
  <c r="F55" i="1"/>
  <c r="B55" i="1"/>
  <c r="BK54" i="1"/>
  <c r="G54" i="1"/>
  <c r="F54" i="1"/>
  <c r="B54" i="1"/>
  <c r="BK53" i="1"/>
  <c r="G53" i="1"/>
  <c r="F53" i="1"/>
  <c r="BK45" i="1"/>
  <c r="G45" i="1"/>
  <c r="F45" i="1"/>
  <c r="BK44" i="1"/>
  <c r="G44" i="1"/>
  <c r="F44" i="1"/>
  <c r="B45" i="1"/>
  <c r="BK38" i="1"/>
  <c r="G38" i="1"/>
  <c r="F38" i="1"/>
  <c r="M37" i="1"/>
  <c r="M36" i="1"/>
  <c r="M35" i="1"/>
  <c r="BK5" i="1"/>
  <c r="BK4" i="1"/>
  <c r="BK3" i="1"/>
  <c r="B3" i="1"/>
  <c r="B4" i="1" s="1"/>
  <c r="A3" i="1"/>
  <c r="A4" i="1" s="1"/>
  <c r="A5" i="1" s="1"/>
  <c r="A6" i="1" s="1"/>
  <c r="A7" i="1" s="1"/>
  <c r="A8" i="1" s="1"/>
  <c r="BK2" i="1"/>
  <c r="F2" i="1"/>
  <c r="G2" i="1" s="1"/>
  <c r="B5" i="1" l="1"/>
  <c r="B8" i="1" s="1"/>
  <c r="B7" i="1"/>
  <c r="M7" i="1" s="1"/>
  <c r="B6" i="1"/>
  <c r="M6" i="1"/>
  <c r="M53" i="1"/>
  <c r="M54" i="1"/>
  <c r="M44" i="1"/>
  <c r="M38" i="1"/>
  <c r="M55" i="1"/>
  <c r="M3" i="1"/>
  <c r="M2" i="1"/>
  <c r="M8" i="1"/>
  <c r="M47" i="1" l="1"/>
  <c r="M56" i="1"/>
  <c r="M39" i="1"/>
  <c r="M45" i="1"/>
  <c r="M4" i="1"/>
  <c r="M57" i="1" l="1"/>
  <c r="M58" i="1"/>
  <c r="M5" i="1" l="1"/>
</calcChain>
</file>

<file path=xl/sharedStrings.xml><?xml version="1.0" encoding="utf-8"?>
<sst xmlns="http://schemas.openxmlformats.org/spreadsheetml/2006/main" count="299" uniqueCount="136">
  <si>
    <t>ID</t>
  </si>
  <si>
    <t>Parent</t>
  </si>
  <si>
    <t>IS_PARENT</t>
  </si>
  <si>
    <t>NAME</t>
  </si>
  <si>
    <t>ICON</t>
  </si>
  <si>
    <t>URL</t>
  </si>
  <si>
    <t>Otorisasi</t>
  </si>
  <si>
    <t>Position</t>
  </si>
  <si>
    <t>Visible</t>
  </si>
  <si>
    <t>INSERT INTO `cpanel_leftmenu` ( `id_leftmenu` ,`id_parent_leftmenu` ,`has_child` ,`menu_name` ,`menu_icon` , `value_indo` ,`value_eng` , `url` , `auth` , `mobile_display`,`visible` )</t>
  </si>
  <si>
    <t>TRUNCATE cpanel_leftmenu;</t>
  </si>
  <si>
    <t>#</t>
  </si>
  <si>
    <t>admin</t>
  </si>
  <si>
    <t>MOBILE_TOP</t>
  </si>
  <si>
    <t>User Management</t>
  </si>
  <si>
    <t>Link Management</t>
  </si>
  <si>
    <t>link</t>
  </si>
  <si>
    <t>Menu Link</t>
  </si>
  <si>
    <t>list-alt</t>
  </si>
  <si>
    <t>menu-link/index</t>
  </si>
  <si>
    <t>Media Identity</t>
  </si>
  <si>
    <t>play-circle-o</t>
  </si>
  <si>
    <t>media-identity/index</t>
  </si>
  <si>
    <t>Data Master</t>
  </si>
  <si>
    <t>Management RBAC</t>
  </si>
  <si>
    <t>users</t>
  </si>
  <si>
    <t>Assignments</t>
  </si>
  <si>
    <t>circle</t>
  </si>
  <si>
    <t>admin/assignment</t>
  </si>
  <si>
    <t>Roles</t>
  </si>
  <si>
    <t>admin/role</t>
  </si>
  <si>
    <t>Permissions</t>
  </si>
  <si>
    <t>admin/permission</t>
  </si>
  <si>
    <t>Routes</t>
  </si>
  <si>
    <t>admin/route</t>
  </si>
  <si>
    <t>Rules</t>
  </si>
  <si>
    <t>admin/rule</t>
  </si>
  <si>
    <t xml:space="preserve">Logout </t>
  </si>
  <si>
    <t>sign-out</t>
  </si>
  <si>
    <t>site/logout</t>
  </si>
  <si>
    <t>admin, member</t>
  </si>
  <si>
    <t>database</t>
  </si>
  <si>
    <t>User</t>
  </si>
  <si>
    <t>user</t>
  </si>
  <si>
    <t>user/index</t>
  </si>
  <si>
    <t>file-alt</t>
  </si>
  <si>
    <t>Home Display</t>
  </si>
  <si>
    <t>home-info/index</t>
  </si>
  <si>
    <t>Setting</t>
  </si>
  <si>
    <t>cog</t>
  </si>
  <si>
    <t>app-setting/index</t>
  </si>
  <si>
    <t>Barang Masuk</t>
  </si>
  <si>
    <t>Barang Diproses</t>
  </si>
  <si>
    <t>Rekapitulasi</t>
  </si>
  <si>
    <t>Transaksi Utama</t>
  </si>
  <si>
    <t>material-in/index</t>
  </si>
  <si>
    <t>material-out/index</t>
  </si>
  <si>
    <t>Material</t>
  </si>
  <si>
    <t>Akun</t>
  </si>
  <si>
    <t>material/index</t>
  </si>
  <si>
    <t>akun/index</t>
  </si>
  <si>
    <t>Material Pendukung</t>
  </si>
  <si>
    <t>material-support/index</t>
  </si>
  <si>
    <t>Unit Produksi</t>
  </si>
  <si>
    <t>unit-produksi/index</t>
  </si>
  <si>
    <t>Basic Packing</t>
  </si>
  <si>
    <t>basic-packing/index</t>
  </si>
  <si>
    <t>user-circle</t>
  </si>
  <si>
    <t>cart-arrow-down</t>
  </si>
  <si>
    <t>material-in/rekapitulasi-material</t>
  </si>
  <si>
    <t>cubes</t>
  </si>
  <si>
    <t>arrow-circle-right</t>
  </si>
  <si>
    <t>spinner</t>
  </si>
  <si>
    <t>edit</t>
  </si>
  <si>
    <t>cogs</t>
  </si>
  <si>
    <t>handshake</t>
  </si>
  <si>
    <t>Laporan Harian</t>
  </si>
  <si>
    <t>Laporan Bulanan</t>
  </si>
  <si>
    <t>Laporan Tahunan</t>
  </si>
  <si>
    <t>material-in/laporan-harian</t>
  </si>
  <si>
    <t>material-in/laporan-bulanan</t>
  </si>
  <si>
    <t>material-in/laporan-tahunan</t>
  </si>
  <si>
    <t>chart-bar</t>
  </si>
  <si>
    <t>chart-line</t>
  </si>
  <si>
    <t>chart-area</t>
  </si>
  <si>
    <t>Data Supplier</t>
  </si>
  <si>
    <t>supplier/index</t>
  </si>
  <si>
    <t>supplier-delivery-order/index</t>
  </si>
  <si>
    <t>Pembelian</t>
  </si>
  <si>
    <t>Penggajian</t>
  </si>
  <si>
    <t>Data Pegawai</t>
  </si>
  <si>
    <t>Gaji Bulanan</t>
  </si>
  <si>
    <t>Setting Gaji Pegawai</t>
  </si>
  <si>
    <t>hrm-pegawai/index</t>
  </si>
  <si>
    <t>salary-monthly/index</t>
  </si>
  <si>
    <t>base-salary/index</t>
  </si>
  <si>
    <t>Pembelian Material Pendukung</t>
  </si>
  <si>
    <t>pembelian-material-support/index</t>
  </si>
  <si>
    <t>Pendapatan</t>
  </si>
  <si>
    <t>Base Setting Pendapatan</t>
  </si>
  <si>
    <t>base-pendapatan/index</t>
  </si>
  <si>
    <t>pendapatan/index</t>
  </si>
  <si>
    <t>money</t>
  </si>
  <si>
    <t>setting</t>
  </si>
  <si>
    <t>Keuangan</t>
  </si>
  <si>
    <t>Jurnal</t>
  </si>
  <si>
    <t>jurnal/index</t>
  </si>
  <si>
    <t>Pendapatan Harian</t>
  </si>
  <si>
    <t>pendapatan/laporan-harian</t>
  </si>
  <si>
    <t>Pendapatan Bulanan</t>
  </si>
  <si>
    <t>pendapatan/laporan-bulanan</t>
  </si>
  <si>
    <t>Kategori1 (Warna)</t>
  </si>
  <si>
    <t>Kategori2 (Jenis)</t>
  </si>
  <si>
    <t>material-kategori2/index</t>
  </si>
  <si>
    <t>material-kategori1/index</t>
  </si>
  <si>
    <t>material-kategori3/index</t>
  </si>
  <si>
    <t>Gudang</t>
  </si>
  <si>
    <t>Master Gudang</t>
  </si>
  <si>
    <t>gudang/index</t>
  </si>
  <si>
    <t>Master Material</t>
  </si>
  <si>
    <t>Kategori3 (Motif)</t>
  </si>
  <si>
    <t>Barang Jadi</t>
  </si>
  <si>
    <t>material-finish/index</t>
  </si>
  <si>
    <t>cube</t>
  </si>
  <si>
    <t>material-finish/index-mutasi-quick</t>
  </si>
  <si>
    <t>Rekap Stok Barang Jadi</t>
  </si>
  <si>
    <t>material-finish/rekapitulasi-stok</t>
  </si>
  <si>
    <t>Mutasi Cepat</t>
  </si>
  <si>
    <t>Mutasi dgn Surat Jalan</t>
  </si>
  <si>
    <t>mutasi-stock/index</t>
  </si>
  <si>
    <t>Supplier</t>
  </si>
  <si>
    <t>Surat Jalan Supplier</t>
  </si>
  <si>
    <t>Cek Barcode</t>
  </si>
  <si>
    <t>material-finish/cek-barcode</t>
  </si>
  <si>
    <t>Rekap Stok dg yard</t>
  </si>
  <si>
    <t>material-finish/rekapitulasi-stok-yard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</si>
</sst>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558ED5"/>
        <bgColor rgb="FF808080"/>
      </patternFill>
    </fill>
    <fill>
      <patternFill patternType="solid">
        <fgColor rgb="FFC6D9F1"/>
        <bgColor rgb="FFC0C0C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 vertical="center"/>
    </xf>
    <xf numFmtId="0" fontId="0" fillId="4" borderId="0" xfId="0" applyFill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/>
    <xf numFmtId="0" fontId="0" fillId="5" borderId="0" xfId="0" applyFill="1"/>
    <xf numFmtId="0" fontId="0" fillId="5" borderId="0" xfId="0" applyFont="1" applyFill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left"/>
    </xf>
    <xf numFmtId="0" fontId="0" fillId="7" borderId="0" xfId="0" applyFill="1"/>
    <xf numFmtId="0" fontId="0" fillId="7" borderId="0" xfId="0" applyFont="1" applyFill="1" applyAlignment="1">
      <alignment vertical="center" wrapText="1"/>
    </xf>
    <xf numFmtId="0" fontId="3" fillId="7" borderId="0" xfId="0" applyFont="1" applyFill="1"/>
    <xf numFmtId="0" fontId="3" fillId="7" borderId="0" xfId="0" applyFont="1" applyFill="1" applyAlignment="1">
      <alignment vertical="center" wrapText="1"/>
    </xf>
    <xf numFmtId="0" fontId="0" fillId="8" borderId="0" xfId="0" applyFill="1"/>
    <xf numFmtId="0" fontId="0" fillId="7" borderId="0" xfId="0" applyFill="1" applyAlignment="1">
      <alignment horizontal="left"/>
    </xf>
    <xf numFmtId="0" fontId="0" fillId="0" borderId="0" xfId="0" applyFill="1"/>
    <xf numFmtId="0" fontId="0" fillId="0" borderId="0" xfId="0"/>
    <xf numFmtId="0" fontId="0" fillId="4" borderId="0" xfId="0" applyFill="1"/>
    <xf numFmtId="0" fontId="3" fillId="5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58</xdr:row>
      <xdr:rowOff>20520</xdr:rowOff>
    </xdr:from>
    <xdr:to>
      <xdr:col>1</xdr:col>
      <xdr:colOff>9000</xdr:colOff>
      <xdr:row>58</xdr:row>
      <xdr:rowOff>29520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3797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58</xdr:row>
      <xdr:rowOff>20520</xdr:rowOff>
    </xdr:from>
    <xdr:to>
      <xdr:col>1</xdr:col>
      <xdr:colOff>9000</xdr:colOff>
      <xdr:row>58</xdr:row>
      <xdr:rowOff>29520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3797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58</xdr:row>
      <xdr:rowOff>20520</xdr:rowOff>
    </xdr:from>
    <xdr:to>
      <xdr:col>1</xdr:col>
      <xdr:colOff>9000</xdr:colOff>
      <xdr:row>58</xdr:row>
      <xdr:rowOff>29520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37976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59</xdr:row>
      <xdr:rowOff>20520</xdr:rowOff>
    </xdr:from>
    <xdr:to>
      <xdr:col>1</xdr:col>
      <xdr:colOff>9000</xdr:colOff>
      <xdr:row>59</xdr:row>
      <xdr:rowOff>29520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533400" y="49735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59</xdr:row>
      <xdr:rowOff>20520</xdr:rowOff>
    </xdr:from>
    <xdr:to>
      <xdr:col>1</xdr:col>
      <xdr:colOff>9000</xdr:colOff>
      <xdr:row>59</xdr:row>
      <xdr:rowOff>29520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5702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59</xdr:row>
      <xdr:rowOff>20520</xdr:rowOff>
    </xdr:from>
    <xdr:to>
      <xdr:col>1</xdr:col>
      <xdr:colOff>9000</xdr:colOff>
      <xdr:row>59</xdr:row>
      <xdr:rowOff>29520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57020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60</xdr:row>
      <xdr:rowOff>20520</xdr:rowOff>
    </xdr:from>
    <xdr:to>
      <xdr:col>1</xdr:col>
      <xdr:colOff>9000</xdr:colOff>
      <xdr:row>60</xdr:row>
      <xdr:rowOff>29520</xdr:rowOff>
    </xdr:to>
    <xdr:pic>
      <xdr:nvPicPr>
        <xdr:cNvPr id="8" name="Picture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7606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60</xdr:row>
      <xdr:rowOff>20520</xdr:rowOff>
    </xdr:from>
    <xdr:to>
      <xdr:col>1</xdr:col>
      <xdr:colOff>9000</xdr:colOff>
      <xdr:row>60</xdr:row>
      <xdr:rowOff>29520</xdr:rowOff>
    </xdr:to>
    <xdr:pic>
      <xdr:nvPicPr>
        <xdr:cNvPr id="9" name="Picture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7606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0</xdr:colOff>
      <xdr:row>60</xdr:row>
      <xdr:rowOff>20520</xdr:rowOff>
    </xdr:from>
    <xdr:to>
      <xdr:col>1</xdr:col>
      <xdr:colOff>9000</xdr:colOff>
      <xdr:row>60</xdr:row>
      <xdr:rowOff>29520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1"/>
        <a:stretch/>
      </xdr:blipFill>
      <xdr:spPr>
        <a:xfrm>
          <a:off x="714240" y="4760640"/>
          <a:ext cx="9000" cy="90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9" name="Picture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0" name="Picture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9000</xdr:colOff>
      <xdr:row>1</xdr:row>
      <xdr:rowOff>9000</xdr:rowOff>
    </xdr:to>
    <xdr:pic>
      <xdr:nvPicPr>
        <xdr:cNvPr id="11" name="Picture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19044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2" name="Picture 6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3" name="Picture 7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9000</xdr:colOff>
      <xdr:row>2</xdr:row>
      <xdr:rowOff>9000</xdr:rowOff>
    </xdr:to>
    <xdr:pic>
      <xdr:nvPicPr>
        <xdr:cNvPr id="14" name="Picture 8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38088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5" name="Picture 10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6" name="Picture 1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9000</xdr:colOff>
      <xdr:row>3</xdr:row>
      <xdr:rowOff>9000</xdr:rowOff>
    </xdr:to>
    <xdr:pic>
      <xdr:nvPicPr>
        <xdr:cNvPr id="17" name="Picture 12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71320"/>
          <a:ext cx="9000" cy="9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</xdr:row>
      <xdr:rowOff>0</xdr:rowOff>
    </xdr:from>
    <xdr:to>
      <xdr:col>0</xdr:col>
      <xdr:colOff>266760</xdr:colOff>
      <xdr:row>2</xdr:row>
      <xdr:rowOff>76320</xdr:rowOff>
    </xdr:to>
    <xdr:pic>
      <xdr:nvPicPr>
        <xdr:cNvPr id="18" name="Picture 1"/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190440"/>
          <a:ext cx="26676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2</xdr:row>
      <xdr:rowOff>0</xdr:rowOff>
    </xdr:from>
    <xdr:to>
      <xdr:col>0</xdr:col>
      <xdr:colOff>266760</xdr:colOff>
      <xdr:row>3</xdr:row>
      <xdr:rowOff>76320</xdr:rowOff>
    </xdr:to>
    <xdr:pic>
      <xdr:nvPicPr>
        <xdr:cNvPr id="19" name="Picture 5"/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380880"/>
          <a:ext cx="266760" cy="266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3</xdr:row>
      <xdr:rowOff>0</xdr:rowOff>
    </xdr:from>
    <xdr:to>
      <xdr:col>0</xdr:col>
      <xdr:colOff>266760</xdr:colOff>
      <xdr:row>4</xdr:row>
      <xdr:rowOff>76320</xdr:rowOff>
    </xdr:to>
    <xdr:pic>
      <xdr:nvPicPr>
        <xdr:cNvPr id="20" name="Picture 9"/>
        <xdr:cNvPicPr/>
      </xdr:nvPicPr>
      <xdr:blipFill>
        <a:blip xmlns:r="http://schemas.openxmlformats.org/officeDocument/2006/relationships" r:embed="rId2"/>
        <a:stretch/>
      </xdr:blipFill>
      <xdr:spPr>
        <a:xfrm>
          <a:off x="0" y="571320"/>
          <a:ext cx="266760" cy="2667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59"/>
  <sheetViews>
    <sheetView tabSelected="1" topLeftCell="E1" zoomScaleNormal="100" workbookViewId="0">
      <selection activeCell="K16" sqref="K16"/>
    </sheetView>
  </sheetViews>
  <sheetFormatPr defaultRowHeight="15" x14ac:dyDescent="0.25"/>
  <cols>
    <col min="1" max="1" width="8"/>
    <col min="2" max="2" width="6.85546875"/>
    <col min="3" max="3" width="10.5703125"/>
    <col min="4" max="4" width="33.140625"/>
    <col min="5" max="5" width="17"/>
    <col min="6" max="7" width="33.140625"/>
    <col min="8" max="8" width="32.42578125" bestFit="1" customWidth="1"/>
    <col min="9" max="9" width="21.85546875"/>
    <col min="10" max="10" width="16.7109375"/>
    <col min="11" max="11" width="13.5703125" style="1"/>
    <col min="12" max="12" width="8.5703125"/>
    <col min="13" max="13" width="11.140625" style="2"/>
    <col min="14" max="61" width="8.5703125"/>
    <col min="62" max="62" width="4" style="3"/>
    <col min="63" max="63" width="30.140625"/>
    <col min="64" max="1025" width="8.5703125"/>
  </cols>
  <sheetData>
    <row r="1" spans="1:63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3</v>
      </c>
      <c r="G1" s="4" t="s">
        <v>3</v>
      </c>
      <c r="H1" s="4" t="s">
        <v>5</v>
      </c>
      <c r="I1" s="4" t="s">
        <v>6</v>
      </c>
      <c r="J1" s="4" t="s">
        <v>7</v>
      </c>
      <c r="K1" s="5" t="s">
        <v>8</v>
      </c>
      <c r="L1" t="s">
        <v>9</v>
      </c>
      <c r="M1" s="2" t="s">
        <v>10</v>
      </c>
      <c r="BJ1"/>
    </row>
    <row r="2" spans="1:63" s="6" customFormat="1" x14ac:dyDescent="0.25">
      <c r="A2" s="6">
        <v>2100</v>
      </c>
      <c r="B2" s="6">
        <v>0</v>
      </c>
      <c r="C2" s="6">
        <v>1</v>
      </c>
      <c r="D2" s="6" t="s">
        <v>54</v>
      </c>
      <c r="E2" s="6" t="s">
        <v>75</v>
      </c>
      <c r="F2" s="6" t="str">
        <f t="shared" ref="F2" si="0">D2</f>
        <v>Transaksi Utama</v>
      </c>
      <c r="G2" s="6" t="str">
        <f>F2</f>
        <v>Transaksi Utama</v>
      </c>
      <c r="H2" s="6" t="s">
        <v>11</v>
      </c>
      <c r="I2" s="6" t="s">
        <v>12</v>
      </c>
      <c r="K2" s="6">
        <v>1</v>
      </c>
      <c r="L2" s="6">
        <v>1</v>
      </c>
      <c r="M2" s="6" t="str">
        <f t="shared" ref="M2:M46" si="1">$L$1&amp;" VALUES ( '"&amp;A2&amp;"',  '"&amp;B2&amp;"',  '"&amp;C2&amp;"',  '"&amp;D2&amp;"',  '"&amp;E2&amp;"',  '"&amp;F2&amp;"',  '"&amp;G2&amp;"',  '"&amp;H2&amp;"',  '"&amp;I2&amp;"',  '"&amp;J2&amp;"', '"&amp;K2&amp;"' );"</f>
        <v>INSERT INTO `cpanel_leftmenu` ( `id_leftmenu` ,`id_parent_leftmenu` ,`has_child` ,`menu_name` ,`menu_icon` , `value_indo` ,`value_eng` , `url` , `auth` , `mobile_display`,`visible` ) VALUES ( '2100',  '0',  '1',  'Transaksi Utama',  'handshake',  'Transaksi Utama',  'Transaksi Utama',  '#',  'admin',  '', '1' );</v>
      </c>
      <c r="BJ2" s="7">
        <v>2</v>
      </c>
      <c r="BK2" s="8" t="str">
        <f t="shared" ref="BK2:BK7" si="2">D2</f>
        <v>Transaksi Utama</v>
      </c>
    </row>
    <row r="3" spans="1:63" x14ac:dyDescent="0.25">
      <c r="A3">
        <f t="shared" ref="A3" si="3">A2+1</f>
        <v>2101</v>
      </c>
      <c r="B3">
        <f>A2</f>
        <v>2100</v>
      </c>
      <c r="C3">
        <v>0</v>
      </c>
      <c r="D3" s="9" t="s">
        <v>51</v>
      </c>
      <c r="E3" s="25" t="s">
        <v>71</v>
      </c>
      <c r="F3" s="9" t="str">
        <f t="shared" ref="F3:F8" si="4">D3</f>
        <v>Barang Masuk</v>
      </c>
      <c r="G3" s="9" t="str">
        <f>F3</f>
        <v>Barang Masuk</v>
      </c>
      <c r="H3" t="s">
        <v>55</v>
      </c>
      <c r="I3" s="6" t="s">
        <v>12</v>
      </c>
      <c r="J3" t="s">
        <v>13</v>
      </c>
      <c r="K3">
        <v>1</v>
      </c>
      <c r="L3">
        <v>1</v>
      </c>
      <c r="M3" s="6" t="str">
        <f t="shared" si="1"/>
        <v>INSERT INTO `cpanel_leftmenu` ( `id_leftmenu` ,`id_parent_leftmenu` ,`has_child` ,`menu_name` ,`menu_icon` , `value_indo` ,`value_eng` , `url` , `auth` , `mobile_display`,`visible` ) VALUES ( '2101',  '2100',  '0',  'Barang Masuk',  'arrow-circle-right',  'Barang Masuk',  'Barang Masuk',  'material-in/index',  'admin',  'MOBILE_TOP', '1' );</v>
      </c>
      <c r="BJ3" s="3">
        <v>2.1</v>
      </c>
      <c r="BK3" t="str">
        <f t="shared" si="2"/>
        <v>Barang Masuk</v>
      </c>
    </row>
    <row r="4" spans="1:63" x14ac:dyDescent="0.25">
      <c r="A4">
        <f>A3+1</f>
        <v>2102</v>
      </c>
      <c r="B4">
        <f>B3</f>
        <v>2100</v>
      </c>
      <c r="C4">
        <v>0</v>
      </c>
      <c r="D4" s="9" t="s">
        <v>52</v>
      </c>
      <c r="E4" s="25" t="s">
        <v>72</v>
      </c>
      <c r="F4" s="9" t="str">
        <f t="shared" si="4"/>
        <v>Barang Diproses</v>
      </c>
      <c r="G4" s="9" t="str">
        <f t="shared" ref="G4:G7" si="5">F4</f>
        <v>Barang Diproses</v>
      </c>
      <c r="H4" t="s">
        <v>56</v>
      </c>
      <c r="I4" s="6" t="s">
        <v>12</v>
      </c>
      <c r="J4" t="s">
        <v>13</v>
      </c>
      <c r="K4">
        <v>0</v>
      </c>
      <c r="L4">
        <v>1</v>
      </c>
      <c r="M4" s="6" t="str">
        <f t="shared" si="1"/>
        <v>INSERT INTO `cpanel_leftmenu` ( `id_leftmenu` ,`id_parent_leftmenu` ,`has_child` ,`menu_name` ,`menu_icon` , `value_indo` ,`value_eng` , `url` , `auth` , `mobile_display`,`visible` ) VALUES ( '2102',  '2100',  '0',  'Barang Diproses',  'spinner',  'Barang Diproses',  'Barang Diproses',  'material-out/index',  'admin',  'MOBILE_TOP', '0' );</v>
      </c>
      <c r="BJ4" s="3">
        <v>2.1</v>
      </c>
      <c r="BK4" t="str">
        <f t="shared" si="2"/>
        <v>Barang Diproses</v>
      </c>
    </row>
    <row r="5" spans="1:63" x14ac:dyDescent="0.25">
      <c r="A5">
        <f>A4+1</f>
        <v>2103</v>
      </c>
      <c r="B5">
        <f t="shared" ref="B5" si="6">B4</f>
        <v>2100</v>
      </c>
      <c r="C5">
        <v>0</v>
      </c>
      <c r="D5" s="9" t="s">
        <v>53</v>
      </c>
      <c r="E5" s="25" t="s">
        <v>73</v>
      </c>
      <c r="F5" s="9" t="str">
        <f t="shared" si="4"/>
        <v>Rekapitulasi</v>
      </c>
      <c r="G5" s="9" t="str">
        <f t="shared" si="5"/>
        <v>Rekapitulasi</v>
      </c>
      <c r="H5" t="s">
        <v>69</v>
      </c>
      <c r="I5" s="6" t="s">
        <v>12</v>
      </c>
      <c r="J5" t="s">
        <v>13</v>
      </c>
      <c r="K5">
        <v>1</v>
      </c>
      <c r="L5">
        <v>1</v>
      </c>
      <c r="M5" s="6" t="str">
        <f t="shared" si="1"/>
        <v>INSERT INTO `cpanel_leftmenu` ( `id_leftmenu` ,`id_parent_leftmenu` ,`has_child` ,`menu_name` ,`menu_icon` , `value_indo` ,`value_eng` , `url` , `auth` , `mobile_display`,`visible` ) VALUES ( '2103',  '2100',  '0',  'Rekapitulasi',  'edit',  'Rekapitulasi',  'Rekapitulasi',  'material-in/rekapitulasi-material',  'admin',  'MOBILE_TOP', '1' );</v>
      </c>
      <c r="BJ5" s="3">
        <v>2.1</v>
      </c>
      <c r="BK5" t="str">
        <f t="shared" si="2"/>
        <v>Rekapitulasi</v>
      </c>
    </row>
    <row r="6" spans="1:63" s="24" customFormat="1" x14ac:dyDescent="0.25">
      <c r="A6" s="24">
        <f t="shared" ref="A6:A8" si="7">A5+1</f>
        <v>2104</v>
      </c>
      <c r="B6" s="24">
        <f>B4</f>
        <v>2100</v>
      </c>
      <c r="C6" s="24">
        <v>0</v>
      </c>
      <c r="D6" s="9" t="s">
        <v>76</v>
      </c>
      <c r="E6" s="25" t="s">
        <v>82</v>
      </c>
      <c r="F6" s="9" t="str">
        <f t="shared" si="4"/>
        <v>Laporan Harian</v>
      </c>
      <c r="G6" s="9" t="str">
        <f t="shared" si="5"/>
        <v>Laporan Harian</v>
      </c>
      <c r="H6" s="24" t="s">
        <v>79</v>
      </c>
      <c r="I6" s="25" t="s">
        <v>12</v>
      </c>
      <c r="J6" s="24" t="s">
        <v>13</v>
      </c>
      <c r="K6" s="24">
        <v>1</v>
      </c>
      <c r="L6" s="24">
        <v>1</v>
      </c>
      <c r="M6" s="25" t="str">
        <f t="shared" si="1"/>
        <v>INSERT INTO `cpanel_leftmenu` ( `id_leftmenu` ,`id_parent_leftmenu` ,`has_child` ,`menu_name` ,`menu_icon` , `value_indo` ,`value_eng` , `url` , `auth` , `mobile_display`,`visible` ) VALUES ( '2104',  '2100',  '0',  'Laporan Harian',  'chart-bar',  'Laporan Harian',  'Laporan Harian',  'material-in/laporan-harian',  'admin',  'MOBILE_TOP', '1' );</v>
      </c>
      <c r="BJ6" s="3">
        <v>2.1</v>
      </c>
      <c r="BK6" s="24" t="str">
        <f t="shared" si="2"/>
        <v>Laporan Harian</v>
      </c>
    </row>
    <row r="7" spans="1:63" s="24" customFormat="1" x14ac:dyDescent="0.25">
      <c r="A7" s="24">
        <f>A6+1</f>
        <v>2105</v>
      </c>
      <c r="B7" s="24">
        <f>B4</f>
        <v>2100</v>
      </c>
      <c r="C7" s="24">
        <v>0</v>
      </c>
      <c r="D7" s="9" t="s">
        <v>77</v>
      </c>
      <c r="E7" s="25" t="s">
        <v>83</v>
      </c>
      <c r="F7" s="9" t="str">
        <f t="shared" si="4"/>
        <v>Laporan Bulanan</v>
      </c>
      <c r="G7" s="9" t="str">
        <f t="shared" si="5"/>
        <v>Laporan Bulanan</v>
      </c>
      <c r="H7" s="24" t="s">
        <v>80</v>
      </c>
      <c r="I7" s="25" t="s">
        <v>12</v>
      </c>
      <c r="J7" s="24" t="s">
        <v>13</v>
      </c>
      <c r="K7" s="24">
        <v>1</v>
      </c>
      <c r="L7" s="24">
        <v>1</v>
      </c>
      <c r="M7" s="25" t="str">
        <f t="shared" si="1"/>
        <v>INSERT INTO `cpanel_leftmenu` ( `id_leftmenu` ,`id_parent_leftmenu` ,`has_child` ,`menu_name` ,`menu_icon` , `value_indo` ,`value_eng` , `url` , `auth` , `mobile_display`,`visible` ) VALUES ( '2105',  '2100',  '0',  'Laporan Bulanan',  'chart-line',  'Laporan Bulanan',  'Laporan Bulanan',  'material-in/laporan-bulanan',  'admin',  'MOBILE_TOP', '1' );</v>
      </c>
      <c r="BJ7" s="3">
        <v>2.1</v>
      </c>
      <c r="BK7" s="24" t="str">
        <f t="shared" si="2"/>
        <v>Laporan Bulanan</v>
      </c>
    </row>
    <row r="8" spans="1:63" s="24" customFormat="1" x14ac:dyDescent="0.25">
      <c r="A8" s="24">
        <f t="shared" si="7"/>
        <v>2106</v>
      </c>
      <c r="B8" s="24">
        <f>B5</f>
        <v>2100</v>
      </c>
      <c r="C8" s="24">
        <v>0</v>
      </c>
      <c r="D8" s="9" t="s">
        <v>78</v>
      </c>
      <c r="E8" s="25" t="s">
        <v>84</v>
      </c>
      <c r="F8" s="9" t="str">
        <f t="shared" si="4"/>
        <v>Laporan Tahunan</v>
      </c>
      <c r="G8" s="9" t="str">
        <f t="shared" ref="G8" si="8">F8</f>
        <v>Laporan Tahunan</v>
      </c>
      <c r="H8" s="24" t="s">
        <v>81</v>
      </c>
      <c r="I8" s="25" t="s">
        <v>12</v>
      </c>
      <c r="J8" s="24" t="s">
        <v>13</v>
      </c>
      <c r="K8" s="24">
        <v>1</v>
      </c>
      <c r="L8" s="24">
        <v>1</v>
      </c>
      <c r="M8" s="25" t="str">
        <f t="shared" ref="M8:M22" si="9">$L$1&amp;" VALUES ( '"&amp;A8&amp;"',  '"&amp;B8&amp;"',  '"&amp;C8&amp;"',  '"&amp;D8&amp;"',  '"&amp;E8&amp;"',  '"&amp;F8&amp;"',  '"&amp;G8&amp;"',  '"&amp;H8&amp;"',  '"&amp;I8&amp;"',  '"&amp;J8&amp;"', '"&amp;K8&amp;"' );"</f>
        <v>INSERT INTO `cpanel_leftmenu` ( `id_leftmenu` ,`id_parent_leftmenu` ,`has_child` ,`menu_name` ,`menu_icon` , `value_indo` ,`value_eng` , `url` , `auth` , `mobile_display`,`visible` ) VALUES ( '2106',  '2100',  '0',  'Laporan Tahunan',  'chart-area',  'Laporan Tahunan',  'Laporan Tahunan',  'material-in/laporan-tahunan',  'admin',  'MOBILE_TOP', '1' );</v>
      </c>
      <c r="BJ8" s="3">
        <v>2.1</v>
      </c>
      <c r="BK8" s="24" t="str">
        <f t="shared" ref="BK8" si="10">D8</f>
        <v>Laporan Tahunan</v>
      </c>
    </row>
    <row r="9" spans="1:63" s="12" customFormat="1" x14ac:dyDescent="0.25">
      <c r="A9" s="12">
        <v>2200</v>
      </c>
      <c r="B9" s="12">
        <v>0</v>
      </c>
      <c r="C9" s="12">
        <v>1</v>
      </c>
      <c r="D9" s="13" t="s">
        <v>130</v>
      </c>
      <c r="E9" s="12" t="s">
        <v>16</v>
      </c>
      <c r="F9" s="26" t="str">
        <f t="shared" ref="F9:F18" si="11">D9</f>
        <v>Supplier</v>
      </c>
      <c r="G9" s="26" t="str">
        <f>F9</f>
        <v>Supplier</v>
      </c>
      <c r="H9" s="12" t="s">
        <v>11</v>
      </c>
      <c r="I9" s="15" t="s">
        <v>12</v>
      </c>
      <c r="K9" s="12">
        <v>1</v>
      </c>
      <c r="L9" s="12">
        <v>1</v>
      </c>
      <c r="M9" s="15" t="str">
        <f t="shared" si="9"/>
        <v>INSERT INTO `cpanel_leftmenu` ( `id_leftmenu` ,`id_parent_leftmenu` ,`has_child` ,`menu_name` ,`menu_icon` , `value_indo` ,`value_eng` , `url` , `auth` , `mobile_display`,`visible` ) VALUES ( '2200',  '0',  '1',  'Supplier',  'link',  'Supplier',  'Supplier',  '#',  'admin',  '', '1' );</v>
      </c>
      <c r="BJ9" s="16"/>
    </row>
    <row r="10" spans="1:63" s="24" customFormat="1" x14ac:dyDescent="0.25">
      <c r="A10" s="24">
        <f>A9+1</f>
        <v>2201</v>
      </c>
      <c r="B10" s="24">
        <f>A9</f>
        <v>2200</v>
      </c>
      <c r="C10" s="24">
        <v>0</v>
      </c>
      <c r="D10" s="9" t="s">
        <v>131</v>
      </c>
      <c r="E10" s="24" t="s">
        <v>18</v>
      </c>
      <c r="F10" s="10" t="str">
        <f t="shared" si="11"/>
        <v>Surat Jalan Supplier</v>
      </c>
      <c r="G10" s="10" t="str">
        <f>D10</f>
        <v>Surat Jalan Supplier</v>
      </c>
      <c r="H10" s="24" t="s">
        <v>87</v>
      </c>
      <c r="I10" s="25" t="s">
        <v>12</v>
      </c>
      <c r="J10" s="24" t="s">
        <v>13</v>
      </c>
      <c r="K10" s="24">
        <v>1</v>
      </c>
      <c r="L10" s="24">
        <v>1</v>
      </c>
      <c r="M10" s="25" t="str">
        <f t="shared" si="9"/>
        <v>INSERT INTO `cpanel_leftmenu` ( `id_leftmenu` ,`id_parent_leftmenu` ,`has_child` ,`menu_name` ,`menu_icon` , `value_indo` ,`value_eng` , `url` , `auth` , `mobile_display`,`visible` ) VALUES ( '2201',  '2200',  '0',  'Surat Jalan Supplier',  'list-alt',  'Surat Jalan Supplier',  'Surat Jalan Supplier',  'supplier-delivery-order/index',  'admin',  'MOBILE_TOP', '1' );</v>
      </c>
      <c r="BJ10" s="3"/>
    </row>
    <row r="11" spans="1:63" s="24" customFormat="1" x14ac:dyDescent="0.25">
      <c r="A11" s="24">
        <f>A10+1</f>
        <v>2202</v>
      </c>
      <c r="B11" s="24">
        <f>B10</f>
        <v>2200</v>
      </c>
      <c r="C11" s="24">
        <v>0</v>
      </c>
      <c r="D11" s="9" t="s">
        <v>85</v>
      </c>
      <c r="E11" s="24" t="s">
        <v>21</v>
      </c>
      <c r="F11" s="10" t="str">
        <f t="shared" si="11"/>
        <v>Data Supplier</v>
      </c>
      <c r="G11" s="10" t="str">
        <f>F11</f>
        <v>Data Supplier</v>
      </c>
      <c r="H11" s="24" t="s">
        <v>86</v>
      </c>
      <c r="I11" s="25" t="s">
        <v>12</v>
      </c>
      <c r="J11" s="24" t="s">
        <v>13</v>
      </c>
      <c r="K11" s="24">
        <v>1</v>
      </c>
      <c r="L11" s="24">
        <v>1</v>
      </c>
      <c r="M11" s="25" t="str">
        <f t="shared" si="9"/>
        <v>INSERT INTO `cpanel_leftmenu` ( `id_leftmenu` ,`id_parent_leftmenu` ,`has_child` ,`menu_name` ,`menu_icon` , `value_indo` ,`value_eng` , `url` , `auth` , `mobile_display`,`visible` ) VALUES ( '2202',  '2200',  '0',  'Data Supplier',  'play-circle-o',  'Data Supplier',  'Data Supplier',  'supplier/index',  'admin',  'MOBILE_TOP', '1' );</v>
      </c>
      <c r="BJ11" s="3"/>
    </row>
    <row r="12" spans="1:63" s="12" customFormat="1" x14ac:dyDescent="0.25">
      <c r="A12" s="12">
        <v>2300</v>
      </c>
      <c r="B12" s="12">
        <v>0</v>
      </c>
      <c r="C12" s="12">
        <v>1</v>
      </c>
      <c r="D12" s="13" t="s">
        <v>116</v>
      </c>
      <c r="E12" s="12" t="s">
        <v>16</v>
      </c>
      <c r="F12" s="26" t="str">
        <f t="shared" si="11"/>
        <v>Gudang</v>
      </c>
      <c r="G12" s="26" t="str">
        <f>F12</f>
        <v>Gudang</v>
      </c>
      <c r="H12" s="12" t="s">
        <v>11</v>
      </c>
      <c r="I12" s="15" t="s">
        <v>12</v>
      </c>
      <c r="K12" s="12">
        <v>1</v>
      </c>
      <c r="L12" s="12">
        <v>1</v>
      </c>
      <c r="M12" s="15" t="str">
        <f t="shared" ref="M12:M18" si="12">$L$1&amp;" VALUES ( '"&amp;A12&amp;"',  '"&amp;B12&amp;"',  '"&amp;C12&amp;"',  '"&amp;D12&amp;"',  '"&amp;E12&amp;"',  '"&amp;F12&amp;"',  '"&amp;G12&amp;"',  '"&amp;H12&amp;"',  '"&amp;I12&amp;"',  '"&amp;J12&amp;"', '"&amp;K12&amp;"' );"</f>
        <v>INSERT INTO `cpanel_leftmenu` ( `id_leftmenu` ,`id_parent_leftmenu` ,`has_child` ,`menu_name` ,`menu_icon` , `value_indo` ,`value_eng` , `url` , `auth` , `mobile_display`,`visible` ) VALUES ( '2300',  '0',  '1',  'Gudang',  'link',  'Gudang',  'Gudang',  '#',  'admin',  '', '1' );</v>
      </c>
      <c r="BJ12" s="16"/>
    </row>
    <row r="13" spans="1:63" s="24" customFormat="1" x14ac:dyDescent="0.25">
      <c r="A13" s="24">
        <f>A12+1</f>
        <v>2301</v>
      </c>
      <c r="B13" s="24">
        <f>A12</f>
        <v>2300</v>
      </c>
      <c r="C13" s="24">
        <v>0</v>
      </c>
      <c r="D13" s="9" t="s">
        <v>117</v>
      </c>
      <c r="E13" s="24" t="s">
        <v>18</v>
      </c>
      <c r="F13" s="10" t="str">
        <f t="shared" si="11"/>
        <v>Master Gudang</v>
      </c>
      <c r="G13" s="10" t="str">
        <f>D13</f>
        <v>Master Gudang</v>
      </c>
      <c r="H13" s="24" t="s">
        <v>118</v>
      </c>
      <c r="I13" s="25" t="s">
        <v>12</v>
      </c>
      <c r="J13" s="24" t="s">
        <v>13</v>
      </c>
      <c r="K13" s="24">
        <v>1</v>
      </c>
      <c r="L13" s="24">
        <v>1</v>
      </c>
      <c r="M13" s="25" t="str">
        <f t="shared" si="12"/>
        <v>INSERT INTO `cpanel_leftmenu` ( `id_leftmenu` ,`id_parent_leftmenu` ,`has_child` ,`menu_name` ,`menu_icon` , `value_indo` ,`value_eng` , `url` , `auth` , `mobile_display`,`visible` ) VALUES ( '2301',  '2300',  '0',  'Master Gudang',  'list-alt',  'Master Gudang',  'Master Gudang',  'gudang/index',  'admin',  'MOBILE_TOP', '1' );</v>
      </c>
      <c r="BJ13" s="3"/>
    </row>
    <row r="14" spans="1:63" s="24" customFormat="1" x14ac:dyDescent="0.25">
      <c r="A14" s="24">
        <f t="shared" ref="A14:A19" si="13">A13+1</f>
        <v>2302</v>
      </c>
      <c r="B14" s="24">
        <f>B13</f>
        <v>2300</v>
      </c>
      <c r="C14" s="24">
        <v>0</v>
      </c>
      <c r="D14" s="9" t="s">
        <v>121</v>
      </c>
      <c r="E14" s="24" t="s">
        <v>123</v>
      </c>
      <c r="F14" s="10" t="str">
        <f t="shared" ref="F14" si="14">D14</f>
        <v>Barang Jadi</v>
      </c>
      <c r="G14" s="10" t="str">
        <f>F14</f>
        <v>Barang Jadi</v>
      </c>
      <c r="H14" s="24" t="s">
        <v>122</v>
      </c>
      <c r="I14" s="25" t="s">
        <v>12</v>
      </c>
      <c r="J14" s="24" t="s">
        <v>13</v>
      </c>
      <c r="K14" s="24">
        <v>1</v>
      </c>
      <c r="L14" s="24">
        <v>1</v>
      </c>
      <c r="M14" s="25" t="str">
        <f t="shared" ref="M14" si="15">$L$1&amp;" VALUES ( '"&amp;A14&amp;"',  '"&amp;B14&amp;"',  '"&amp;C14&amp;"',  '"&amp;D14&amp;"',  '"&amp;E14&amp;"',  '"&amp;F14&amp;"',  '"&amp;G14&amp;"',  '"&amp;H14&amp;"',  '"&amp;I14&amp;"',  '"&amp;J14&amp;"', '"&amp;K14&amp;"' );"</f>
        <v>INSERT INTO `cpanel_leftmenu` ( `id_leftmenu` ,`id_parent_leftmenu` ,`has_child` ,`menu_name` ,`menu_icon` , `value_indo` ,`value_eng` , `url` , `auth` , `mobile_display`,`visible` ) VALUES ( '2302',  '2300',  '0',  'Barang Jadi',  'cube',  'Barang Jadi',  'Barang Jadi',  'material-finish/index',  'admin',  'MOBILE_TOP', '1' );</v>
      </c>
      <c r="BJ14" s="3"/>
    </row>
    <row r="15" spans="1:63" s="24" customFormat="1" x14ac:dyDescent="0.25">
      <c r="A15" s="24">
        <f t="shared" si="13"/>
        <v>2303</v>
      </c>
      <c r="B15" s="24">
        <f>B14</f>
        <v>2300</v>
      </c>
      <c r="C15" s="24">
        <v>0</v>
      </c>
      <c r="D15" s="9" t="s">
        <v>132</v>
      </c>
      <c r="E15" s="24" t="s">
        <v>123</v>
      </c>
      <c r="F15" s="10" t="str">
        <f t="shared" ref="F15" si="16">D15</f>
        <v>Cek Barcode</v>
      </c>
      <c r="G15" s="10" t="str">
        <f>F15</f>
        <v>Cek Barcode</v>
      </c>
      <c r="H15" s="24" t="s">
        <v>133</v>
      </c>
      <c r="I15" s="25" t="s">
        <v>12</v>
      </c>
      <c r="J15" s="24" t="s">
        <v>13</v>
      </c>
      <c r="K15" s="24">
        <v>0</v>
      </c>
      <c r="L15" s="24">
        <v>1</v>
      </c>
      <c r="M15" s="25" t="str">
        <f t="shared" ref="M15" si="17">$L$1&amp;" VALUES ( '"&amp;A15&amp;"',  '"&amp;B15&amp;"',  '"&amp;C15&amp;"',  '"&amp;D15&amp;"',  '"&amp;E15&amp;"',  '"&amp;F15&amp;"',  '"&amp;G15&amp;"',  '"&amp;H15&amp;"',  '"&amp;I15&amp;"',  '"&amp;J15&amp;"', '"&amp;K15&amp;"' );"</f>
        <v>INSERT INTO `cpanel_leftmenu` ( `id_leftmenu` ,`id_parent_leftmenu` ,`has_child` ,`menu_name` ,`menu_icon` , `value_indo` ,`value_eng` , `url` , `auth` , `mobile_display`,`visible` ) VALUES ( '2303',  '2300',  '0',  'Cek Barcode',  'cube',  'Cek Barcode',  'Cek Barcode',  'material-finish/cek-barcode',  'admin',  'MOBILE_TOP', '0' );</v>
      </c>
      <c r="BJ15" s="3"/>
    </row>
    <row r="16" spans="1:63" s="24" customFormat="1" x14ac:dyDescent="0.25">
      <c r="A16" s="24">
        <f t="shared" si="13"/>
        <v>2304</v>
      </c>
      <c r="B16" s="24">
        <f>B14</f>
        <v>2300</v>
      </c>
      <c r="C16" s="24">
        <v>0</v>
      </c>
      <c r="D16" s="9" t="s">
        <v>125</v>
      </c>
      <c r="E16" s="24" t="s">
        <v>123</v>
      </c>
      <c r="F16" s="10" t="str">
        <f t="shared" ref="F16" si="18">D16</f>
        <v>Rekap Stok Barang Jadi</v>
      </c>
      <c r="G16" s="10" t="str">
        <f>F16</f>
        <v>Rekap Stok Barang Jadi</v>
      </c>
      <c r="H16" s="24" t="s">
        <v>126</v>
      </c>
      <c r="I16" s="25" t="s">
        <v>12</v>
      </c>
      <c r="J16" s="24" t="s">
        <v>13</v>
      </c>
      <c r="K16" s="24">
        <v>1</v>
      </c>
      <c r="L16" s="24">
        <v>1</v>
      </c>
      <c r="M16" s="25" t="str">
        <f t="shared" ref="M16" si="19">$L$1&amp;" VALUES ( '"&amp;A16&amp;"',  '"&amp;B16&amp;"',  '"&amp;C16&amp;"',  '"&amp;D16&amp;"',  '"&amp;E16&amp;"',  '"&amp;F16&amp;"',  '"&amp;G16&amp;"',  '"&amp;H16&amp;"',  '"&amp;I16&amp;"',  '"&amp;J16&amp;"', '"&amp;K16&amp;"' );"</f>
        <v>INSERT INTO `cpanel_leftmenu` ( `id_leftmenu` ,`id_parent_leftmenu` ,`has_child` ,`menu_name` ,`menu_icon` , `value_indo` ,`value_eng` , `url` , `auth` , `mobile_display`,`visible` ) VALUES ( '2304',  '2300',  '0',  'Rekap Stok Barang Jadi',  'cube',  'Rekap Stok Barang Jadi',  'Rekap Stok Barang Jadi',  'material-finish/rekapitulasi-stok',  'admin',  'MOBILE_TOP', '1' );</v>
      </c>
      <c r="BJ16" s="3"/>
    </row>
    <row r="17" spans="1:63" s="24" customFormat="1" x14ac:dyDescent="0.25">
      <c r="A17" s="24">
        <f t="shared" si="13"/>
        <v>2305</v>
      </c>
      <c r="B17" s="24">
        <f>B15</f>
        <v>2300</v>
      </c>
      <c r="C17" s="24">
        <v>0</v>
      </c>
      <c r="D17" s="9" t="s">
        <v>134</v>
      </c>
      <c r="E17" s="24" t="s">
        <v>123</v>
      </c>
      <c r="F17" s="10" t="str">
        <f t="shared" ref="F17" si="20">D17</f>
        <v>Rekap Stok dg yard</v>
      </c>
      <c r="G17" s="10" t="str">
        <f>F17</f>
        <v>Rekap Stok dg yard</v>
      </c>
      <c r="H17" s="24" t="s">
        <v>135</v>
      </c>
      <c r="I17" s="25" t="s">
        <v>12</v>
      </c>
      <c r="J17" s="24" t="s">
        <v>13</v>
      </c>
      <c r="K17" s="24">
        <v>1</v>
      </c>
      <c r="L17" s="24">
        <v>1</v>
      </c>
      <c r="M17" s="25" t="str">
        <f t="shared" ref="M17" si="21">$L$1&amp;" VALUES ( '"&amp;A17&amp;"',  '"&amp;B17&amp;"',  '"&amp;C17&amp;"',  '"&amp;D17&amp;"',  '"&amp;E17&amp;"',  '"&amp;F17&amp;"',  '"&amp;G17&amp;"',  '"&amp;H17&amp;"',  '"&amp;I17&amp;"',  '"&amp;J17&amp;"', '"&amp;K17&amp;"' );"</f>
        <v>INSERT INTO `cpanel_leftmenu` ( `id_leftmenu` ,`id_parent_leftmenu` ,`has_child` ,`menu_name` ,`menu_icon` , `value_indo` ,`value_eng` , `url` , `auth` , `mobile_display`,`visible` ) VALUES ( '2305',  '2300',  '0',  'Rekap Stok dg yard',  'cube',  'Rekap Stok dg yard',  'Rekap Stok dg yard',  'material-finish/rekapitulasi-stok-yard',  'admin',  'MOBILE_TOP', '1' );</v>
      </c>
      <c r="BJ17" s="3"/>
    </row>
    <row r="18" spans="1:63" s="24" customFormat="1" x14ac:dyDescent="0.25">
      <c r="A18" s="24">
        <f t="shared" si="13"/>
        <v>2306</v>
      </c>
      <c r="B18" s="24">
        <f>B13</f>
        <v>2300</v>
      </c>
      <c r="C18" s="24">
        <v>0</v>
      </c>
      <c r="D18" s="9" t="s">
        <v>127</v>
      </c>
      <c r="E18" s="24" t="s">
        <v>21</v>
      </c>
      <c r="F18" s="10" t="str">
        <f t="shared" si="11"/>
        <v>Mutasi Cepat</v>
      </c>
      <c r="G18" s="10" t="str">
        <f>F18</f>
        <v>Mutasi Cepat</v>
      </c>
      <c r="H18" s="24" t="s">
        <v>124</v>
      </c>
      <c r="I18" s="25" t="s">
        <v>12</v>
      </c>
      <c r="J18" s="24" t="s">
        <v>13</v>
      </c>
      <c r="K18" s="24">
        <v>1</v>
      </c>
      <c r="L18" s="24">
        <v>1</v>
      </c>
      <c r="M18" s="25" t="str">
        <f t="shared" si="12"/>
        <v>INSERT INTO `cpanel_leftmenu` ( `id_leftmenu` ,`id_parent_leftmenu` ,`has_child` ,`menu_name` ,`menu_icon` , `value_indo` ,`value_eng` , `url` , `auth` , `mobile_display`,`visible` ) VALUES ( '2306',  '2300',  '0',  'Mutasi Cepat',  'play-circle-o',  'Mutasi Cepat',  'Mutasi Cepat',  'material-finish/index-mutasi-quick',  'admin',  'MOBILE_TOP', '1' );</v>
      </c>
      <c r="BJ18" s="3"/>
    </row>
    <row r="19" spans="1:63" s="24" customFormat="1" x14ac:dyDescent="0.25">
      <c r="A19" s="24">
        <f t="shared" si="13"/>
        <v>2307</v>
      </c>
      <c r="B19" s="24">
        <f>B14</f>
        <v>2300</v>
      </c>
      <c r="C19" s="24">
        <v>0</v>
      </c>
      <c r="D19" s="9" t="s">
        <v>128</v>
      </c>
      <c r="E19" s="24" t="s">
        <v>21</v>
      </c>
      <c r="F19" s="10" t="str">
        <f t="shared" ref="F19:F21" si="22">D19</f>
        <v>Mutasi dgn Surat Jalan</v>
      </c>
      <c r="G19" s="10" t="str">
        <f>F19</f>
        <v>Mutasi dgn Surat Jalan</v>
      </c>
      <c r="H19" s="24" t="s">
        <v>129</v>
      </c>
      <c r="I19" s="25" t="s">
        <v>12</v>
      </c>
      <c r="J19" s="24" t="s">
        <v>13</v>
      </c>
      <c r="K19" s="24">
        <v>1</v>
      </c>
      <c r="L19" s="24">
        <v>1</v>
      </c>
      <c r="M19" s="25" t="str">
        <f t="shared" ref="M19:M20" si="23">$L$1&amp;" VALUES ( '"&amp;A19&amp;"',  '"&amp;B19&amp;"',  '"&amp;C19&amp;"',  '"&amp;D19&amp;"',  '"&amp;E19&amp;"',  '"&amp;F19&amp;"',  '"&amp;G19&amp;"',  '"&amp;H19&amp;"',  '"&amp;I19&amp;"',  '"&amp;J19&amp;"', '"&amp;K19&amp;"' );"</f>
        <v>INSERT INTO `cpanel_leftmenu` ( `id_leftmenu` ,`id_parent_leftmenu` ,`has_child` ,`menu_name` ,`menu_icon` , `value_indo` ,`value_eng` , `url` , `auth` , `mobile_display`,`visible` ) VALUES ( '2307',  '2300',  '0',  'Mutasi dgn Surat Jalan',  'play-circle-o',  'Mutasi dgn Surat Jalan',  'Mutasi dgn Surat Jalan',  'mutasi-stock/index',  'admin',  'MOBILE_TOP', '1' );</v>
      </c>
      <c r="BJ19" s="3"/>
    </row>
    <row r="20" spans="1:63" s="25" customFormat="1" x14ac:dyDescent="0.25">
      <c r="A20" s="25">
        <v>2400</v>
      </c>
      <c r="B20" s="25">
        <v>0</v>
      </c>
      <c r="C20" s="25">
        <v>1</v>
      </c>
      <c r="D20" s="25" t="s">
        <v>90</v>
      </c>
      <c r="E20" s="25" t="s">
        <v>43</v>
      </c>
      <c r="F20" s="25" t="str">
        <f t="shared" si="22"/>
        <v>Data Pegawai</v>
      </c>
      <c r="G20" s="25" t="str">
        <f t="shared" ref="G20:G21" si="24">D20</f>
        <v>Data Pegawai</v>
      </c>
      <c r="H20" s="25" t="s">
        <v>11</v>
      </c>
      <c r="I20" s="25" t="s">
        <v>12</v>
      </c>
      <c r="K20" s="25">
        <v>1</v>
      </c>
      <c r="L20" s="25">
        <v>1</v>
      </c>
      <c r="M20" s="25" t="str">
        <f t="shared" si="23"/>
        <v>INSERT INTO `cpanel_leftmenu` ( `id_leftmenu` ,`id_parent_leftmenu` ,`has_child` ,`menu_name` ,`menu_icon` , `value_indo` ,`value_eng` , `url` , `auth` , `mobile_display`,`visible` ) VALUES ( '2400',  '0',  '1',  'Data Pegawai',  'user',  'Data Pegawai',  'Data Pegawai',  '#',  'admin',  '', '1' );</v>
      </c>
      <c r="BJ20" s="7">
        <v>2</v>
      </c>
      <c r="BK20" s="8" t="str">
        <f>D20</f>
        <v>Data Pegawai</v>
      </c>
    </row>
    <row r="21" spans="1:63" s="24" customFormat="1" ht="15.75" customHeight="1" x14ac:dyDescent="0.25">
      <c r="A21" s="24">
        <f>A20+1</f>
        <v>2401</v>
      </c>
      <c r="B21" s="24">
        <f>A20</f>
        <v>2400</v>
      </c>
      <c r="C21" s="24">
        <v>0</v>
      </c>
      <c r="D21" s="9" t="s">
        <v>90</v>
      </c>
      <c r="E21" s="24" t="s">
        <v>67</v>
      </c>
      <c r="F21" s="10" t="str">
        <f t="shared" si="22"/>
        <v>Data Pegawai</v>
      </c>
      <c r="G21" s="10" t="str">
        <f t="shared" si="24"/>
        <v>Data Pegawai</v>
      </c>
      <c r="H21" s="24" t="s">
        <v>93</v>
      </c>
      <c r="I21" s="25" t="s">
        <v>12</v>
      </c>
      <c r="J21" s="24" t="s">
        <v>13</v>
      </c>
      <c r="K21" s="24">
        <v>1</v>
      </c>
      <c r="L21" s="24">
        <v>1</v>
      </c>
      <c r="M21" s="25" t="str">
        <f>$L$1&amp;" VALUES ( '"&amp;A21&amp;"',  '"&amp;B21&amp;"',  '"&amp;C21&amp;"',  '"&amp;D21&amp;"',  '"&amp;E21&amp;"',  '"&amp;F21&amp;"',  '"&amp;G21&amp;"',  '"&amp;H21&amp;"',  '"&amp;I21&amp;"',  '"&amp;J21&amp;"', '"&amp;K21&amp;"' );"</f>
        <v>INSERT INTO `cpanel_leftmenu` ( `id_leftmenu` ,`id_parent_leftmenu` ,`has_child` ,`menu_name` ,`menu_icon` , `value_indo` ,`value_eng` , `url` , `auth` , `mobile_display`,`visible` ) VALUES ( '2401',  '2400',  '0',  'Data Pegawai',  'user-circle',  'Data Pegawai',  'Data Pegawai',  'hrm-pegawai/index',  'admin',  'MOBILE_TOP', '1' );</v>
      </c>
      <c r="BJ21" s="3"/>
    </row>
    <row r="22" spans="1:63" s="25" customFormat="1" x14ac:dyDescent="0.25">
      <c r="A22" s="25">
        <v>2500</v>
      </c>
      <c r="B22" s="25">
        <v>0</v>
      </c>
      <c r="C22" s="25">
        <v>1</v>
      </c>
      <c r="D22" s="25" t="s">
        <v>88</v>
      </c>
      <c r="E22" s="24" t="s">
        <v>68</v>
      </c>
      <c r="F22" s="25" t="str">
        <f t="shared" ref="F22:F23" si="25">D22</f>
        <v>Pembelian</v>
      </c>
      <c r="G22" s="25" t="str">
        <f t="shared" ref="G22:G23" si="26">D22</f>
        <v>Pembelian</v>
      </c>
      <c r="H22" s="25" t="s">
        <v>11</v>
      </c>
      <c r="I22" s="25" t="s">
        <v>12</v>
      </c>
      <c r="K22" s="25">
        <v>0</v>
      </c>
      <c r="L22" s="25">
        <v>1</v>
      </c>
      <c r="M22" s="25" t="str">
        <f t="shared" si="9"/>
        <v>INSERT INTO `cpanel_leftmenu` ( `id_leftmenu` ,`id_parent_leftmenu` ,`has_child` ,`menu_name` ,`menu_icon` , `value_indo` ,`value_eng` , `url` , `auth` , `mobile_display`,`visible` ) VALUES ( '2500',  '0',  '1',  'Pembelian',  'cart-arrow-down',  'Pembelian',  'Pembelian',  '#',  'admin',  '', '0' );</v>
      </c>
      <c r="BJ22" s="7">
        <v>2</v>
      </c>
      <c r="BK22" s="8" t="str">
        <f>D22</f>
        <v>Pembelian</v>
      </c>
    </row>
    <row r="23" spans="1:63" s="24" customFormat="1" x14ac:dyDescent="0.25">
      <c r="A23" s="24">
        <f>A22+1</f>
        <v>2501</v>
      </c>
      <c r="B23" s="24">
        <f>A22</f>
        <v>2500</v>
      </c>
      <c r="C23" s="24">
        <v>0</v>
      </c>
      <c r="D23" s="9" t="s">
        <v>96</v>
      </c>
      <c r="E23" s="24" t="s">
        <v>45</v>
      </c>
      <c r="F23" s="10" t="str">
        <f t="shared" si="25"/>
        <v>Pembelian Material Pendukung</v>
      </c>
      <c r="G23" s="10" t="str">
        <f t="shared" si="26"/>
        <v>Pembelian Material Pendukung</v>
      </c>
      <c r="H23" s="24" t="s">
        <v>97</v>
      </c>
      <c r="I23" s="25" t="s">
        <v>12</v>
      </c>
      <c r="J23" s="24" t="s">
        <v>13</v>
      </c>
      <c r="K23" s="24">
        <v>1</v>
      </c>
      <c r="L23" s="24">
        <v>1</v>
      </c>
      <c r="M23" s="25" t="str">
        <f>$L$1&amp;" VALUES ( '"&amp;A23&amp;"',  '"&amp;B23&amp;"',  '"&amp;C23&amp;"',  '"&amp;D23&amp;"',  '"&amp;E23&amp;"',  '"&amp;F23&amp;"',  '"&amp;G23&amp;"',  '"&amp;H23&amp;"',  '"&amp;I23&amp;"',  '"&amp;J23&amp;"', '"&amp;K23&amp;"' );"</f>
        <v>INSERT INTO `cpanel_leftmenu` ( `id_leftmenu` ,`id_parent_leftmenu` ,`has_child` ,`menu_name` ,`menu_icon` , `value_indo` ,`value_eng` , `url` , `auth` , `mobile_display`,`visible` ) VALUES ( '2501',  '2500',  '0',  'Pembelian Material Pendukung',  'file-alt',  'Pembelian Material Pendukung',  'Pembelian Material Pendukung',  'pembelian-material-support/index',  'admin',  'MOBILE_TOP', '1' );</v>
      </c>
      <c r="BJ23" s="3"/>
    </row>
    <row r="24" spans="1:63" s="25" customFormat="1" x14ac:dyDescent="0.25">
      <c r="A24" s="25">
        <v>2600</v>
      </c>
      <c r="B24" s="25">
        <v>0</v>
      </c>
      <c r="C24" s="25">
        <v>1</v>
      </c>
      <c r="D24" s="25" t="s">
        <v>89</v>
      </c>
      <c r="E24" s="25" t="s">
        <v>102</v>
      </c>
      <c r="F24" s="25" t="str">
        <f t="shared" ref="F24:F29" si="27">D24</f>
        <v>Penggajian</v>
      </c>
      <c r="G24" s="25" t="str">
        <f t="shared" ref="G24:G29" si="28">D24</f>
        <v>Penggajian</v>
      </c>
      <c r="H24" s="25" t="s">
        <v>11</v>
      </c>
      <c r="I24" s="25" t="s">
        <v>12</v>
      </c>
      <c r="K24" s="25">
        <v>0</v>
      </c>
      <c r="L24" s="25">
        <v>1</v>
      </c>
      <c r="M24" s="25" t="str">
        <f t="shared" ref="M24" si="29">$L$1&amp;" VALUES ( '"&amp;A24&amp;"',  '"&amp;B24&amp;"',  '"&amp;C24&amp;"',  '"&amp;D24&amp;"',  '"&amp;E24&amp;"',  '"&amp;F24&amp;"',  '"&amp;G24&amp;"',  '"&amp;H24&amp;"',  '"&amp;I24&amp;"',  '"&amp;J24&amp;"', '"&amp;K24&amp;"' );"</f>
        <v>INSERT INTO `cpanel_leftmenu` ( `id_leftmenu` ,`id_parent_leftmenu` ,`has_child` ,`menu_name` ,`menu_icon` , `value_indo` ,`value_eng` , `url` , `auth` , `mobile_display`,`visible` ) VALUES ( '2600',  '0',  '1',  'Penggajian',  'money',  'Penggajian',  'Penggajian',  '#',  'admin',  '', '0' );</v>
      </c>
      <c r="BJ24" s="7">
        <v>2</v>
      </c>
      <c r="BK24" s="8" t="str">
        <f>D24</f>
        <v>Penggajian</v>
      </c>
    </row>
    <row r="25" spans="1:63" s="24" customFormat="1" ht="15.75" customHeight="1" x14ac:dyDescent="0.25">
      <c r="A25" s="24">
        <f>A24+1</f>
        <v>2601</v>
      </c>
      <c r="B25" s="24">
        <f>A24</f>
        <v>2600</v>
      </c>
      <c r="C25" s="24">
        <v>0</v>
      </c>
      <c r="D25" s="9" t="s">
        <v>90</v>
      </c>
      <c r="E25" s="24" t="s">
        <v>67</v>
      </c>
      <c r="F25" s="10" t="str">
        <f t="shared" si="27"/>
        <v>Data Pegawai</v>
      </c>
      <c r="G25" s="10" t="str">
        <f t="shared" si="28"/>
        <v>Data Pegawai</v>
      </c>
      <c r="H25" s="24" t="s">
        <v>93</v>
      </c>
      <c r="I25" s="25" t="s">
        <v>12</v>
      </c>
      <c r="J25" s="24" t="s">
        <v>13</v>
      </c>
      <c r="K25" s="24">
        <v>1</v>
      </c>
      <c r="L25" s="24">
        <v>1</v>
      </c>
      <c r="M25" s="25" t="str">
        <f>$L$1&amp;" VALUES ( '"&amp;A25&amp;"',  '"&amp;B25&amp;"',  '"&amp;C25&amp;"',  '"&amp;D25&amp;"',  '"&amp;E25&amp;"',  '"&amp;F25&amp;"',  '"&amp;G25&amp;"',  '"&amp;H25&amp;"',  '"&amp;I25&amp;"',  '"&amp;J25&amp;"', '"&amp;K25&amp;"' );"</f>
        <v>INSERT INTO `cpanel_leftmenu` ( `id_leftmenu` ,`id_parent_leftmenu` ,`has_child` ,`menu_name` ,`menu_icon` , `value_indo` ,`value_eng` , `url` , `auth` , `mobile_display`,`visible` ) VALUES ( '2601',  '2600',  '0',  'Data Pegawai',  'user-circle',  'Data Pegawai',  'Data Pegawai',  'hrm-pegawai/index',  'admin',  'MOBILE_TOP', '1' );</v>
      </c>
      <c r="BJ25" s="3"/>
    </row>
    <row r="26" spans="1:63" s="24" customFormat="1" x14ac:dyDescent="0.25">
      <c r="A26" s="24">
        <f t="shared" ref="A26:A27" si="30">A25+1</f>
        <v>2602</v>
      </c>
      <c r="B26" s="24">
        <f>B25</f>
        <v>2600</v>
      </c>
      <c r="C26" s="24">
        <v>0</v>
      </c>
      <c r="D26" s="9" t="s">
        <v>91</v>
      </c>
      <c r="E26" s="24" t="s">
        <v>43</v>
      </c>
      <c r="F26" s="9" t="str">
        <f t="shared" si="27"/>
        <v>Gaji Bulanan</v>
      </c>
      <c r="G26" s="9" t="str">
        <f t="shared" si="28"/>
        <v>Gaji Bulanan</v>
      </c>
      <c r="H26" s="24" t="s">
        <v>94</v>
      </c>
      <c r="I26" s="25" t="s">
        <v>12</v>
      </c>
      <c r="J26" s="24" t="s">
        <v>13</v>
      </c>
      <c r="K26" s="24">
        <v>1</v>
      </c>
      <c r="L26" s="24">
        <v>1</v>
      </c>
      <c r="M26" s="25" t="str">
        <f t="shared" ref="M26:M28" si="31">$L$1&amp;" VALUES ( '"&amp;A26&amp;"',  '"&amp;B26&amp;"',  '"&amp;C26&amp;"',  '"&amp;D26&amp;"',  '"&amp;E26&amp;"',  '"&amp;F26&amp;"',  '"&amp;G26&amp;"',  '"&amp;H26&amp;"',  '"&amp;I26&amp;"',  '"&amp;J26&amp;"', '"&amp;K26&amp;"' );"</f>
        <v>INSERT INTO `cpanel_leftmenu` ( `id_leftmenu` ,`id_parent_leftmenu` ,`has_child` ,`menu_name` ,`menu_icon` , `value_indo` ,`value_eng` , `url` , `auth` , `mobile_display`,`visible` ) VALUES ( '2602',  '2600',  '0',  'Gaji Bulanan',  'user',  'Gaji Bulanan',  'Gaji Bulanan',  'salary-monthly/index',  'admin',  'MOBILE_TOP', '1' );</v>
      </c>
      <c r="BJ26" s="3">
        <v>2.1</v>
      </c>
      <c r="BK26" s="24" t="str">
        <f>D26</f>
        <v>Gaji Bulanan</v>
      </c>
    </row>
    <row r="27" spans="1:63" s="24" customFormat="1" x14ac:dyDescent="0.25">
      <c r="A27" s="24">
        <f t="shared" si="30"/>
        <v>2603</v>
      </c>
      <c r="B27" s="24">
        <f>B26</f>
        <v>2600</v>
      </c>
      <c r="C27" s="24">
        <v>0</v>
      </c>
      <c r="D27" s="9" t="s">
        <v>92</v>
      </c>
      <c r="E27" s="24" t="s">
        <v>103</v>
      </c>
      <c r="F27" s="9" t="str">
        <f t="shared" si="27"/>
        <v>Setting Gaji Pegawai</v>
      </c>
      <c r="G27" s="9" t="str">
        <f t="shared" si="28"/>
        <v>Setting Gaji Pegawai</v>
      </c>
      <c r="H27" s="24" t="s">
        <v>95</v>
      </c>
      <c r="I27" s="25" t="s">
        <v>12</v>
      </c>
      <c r="J27" s="24" t="s">
        <v>13</v>
      </c>
      <c r="K27" s="24">
        <v>1</v>
      </c>
      <c r="L27" s="24">
        <v>1</v>
      </c>
      <c r="M27" s="25" t="str">
        <f t="shared" si="31"/>
        <v>INSERT INTO `cpanel_leftmenu` ( `id_leftmenu` ,`id_parent_leftmenu` ,`has_child` ,`menu_name` ,`menu_icon` , `value_indo` ,`value_eng` , `url` , `auth` , `mobile_display`,`visible` ) VALUES ( '2603',  '2600',  '0',  'Setting Gaji Pegawai',  'setting',  'Setting Gaji Pegawai',  'Setting Gaji Pegawai',  'base-salary/index',  'admin',  'MOBILE_TOP', '1' );</v>
      </c>
      <c r="BJ27" s="3">
        <v>2.1</v>
      </c>
      <c r="BK27" s="24" t="str">
        <f>D27</f>
        <v>Setting Gaji Pegawai</v>
      </c>
    </row>
    <row r="28" spans="1:63" s="25" customFormat="1" x14ac:dyDescent="0.25">
      <c r="A28" s="25">
        <v>2700</v>
      </c>
      <c r="B28" s="25">
        <v>0</v>
      </c>
      <c r="C28" s="25">
        <v>1</v>
      </c>
      <c r="D28" s="25" t="s">
        <v>98</v>
      </c>
      <c r="E28" s="25" t="s">
        <v>41</v>
      </c>
      <c r="F28" s="25" t="str">
        <f t="shared" si="27"/>
        <v>Pendapatan</v>
      </c>
      <c r="G28" s="25" t="str">
        <f t="shared" si="28"/>
        <v>Pendapatan</v>
      </c>
      <c r="H28" s="25" t="s">
        <v>11</v>
      </c>
      <c r="I28" s="25" t="s">
        <v>12</v>
      </c>
      <c r="K28" s="25">
        <v>0</v>
      </c>
      <c r="L28" s="25">
        <v>1</v>
      </c>
      <c r="M28" s="25" t="str">
        <f t="shared" si="31"/>
        <v>INSERT INTO `cpanel_leftmenu` ( `id_leftmenu` ,`id_parent_leftmenu` ,`has_child` ,`menu_name` ,`menu_icon` , `value_indo` ,`value_eng` , `url` , `auth` , `mobile_display`,`visible` ) VALUES ( '2700',  '0',  '1',  'Pendapatan',  'database',  'Pendapatan',  'Pendapatan',  '#',  'admin',  '', '0' );</v>
      </c>
      <c r="BJ28" s="7">
        <v>2</v>
      </c>
      <c r="BK28" s="8" t="str">
        <f>D28</f>
        <v>Pendapatan</v>
      </c>
    </row>
    <row r="29" spans="1:63" s="24" customFormat="1" x14ac:dyDescent="0.25">
      <c r="A29" s="24">
        <f>A28+1</f>
        <v>2701</v>
      </c>
      <c r="B29" s="24">
        <f>A28</f>
        <v>2700</v>
      </c>
      <c r="C29" s="24">
        <v>0</v>
      </c>
      <c r="D29" s="9" t="s">
        <v>99</v>
      </c>
      <c r="E29" s="24" t="s">
        <v>45</v>
      </c>
      <c r="F29" s="10" t="str">
        <f t="shared" si="27"/>
        <v>Base Setting Pendapatan</v>
      </c>
      <c r="G29" s="10" t="str">
        <f t="shared" si="28"/>
        <v>Base Setting Pendapatan</v>
      </c>
      <c r="H29" s="24" t="s">
        <v>100</v>
      </c>
      <c r="I29" s="25" t="s">
        <v>12</v>
      </c>
      <c r="J29" s="24" t="s">
        <v>13</v>
      </c>
      <c r="K29" s="24">
        <v>1</v>
      </c>
      <c r="L29" s="24">
        <v>1</v>
      </c>
      <c r="M29" s="25" t="str">
        <f>$L$1&amp;" VALUES ( '"&amp;A29&amp;"',  '"&amp;B29&amp;"',  '"&amp;C29&amp;"',  '"&amp;D29&amp;"',  '"&amp;E29&amp;"',  '"&amp;F29&amp;"',  '"&amp;G29&amp;"',  '"&amp;H29&amp;"',  '"&amp;I29&amp;"',  '"&amp;J29&amp;"', '"&amp;K29&amp;"' );"</f>
        <v>INSERT INTO `cpanel_leftmenu` ( `id_leftmenu` ,`id_parent_leftmenu` ,`has_child` ,`menu_name` ,`menu_icon` , `value_indo` ,`value_eng` , `url` , `auth` , `mobile_display`,`visible` ) VALUES ( '2701',  '2700',  '0',  'Base Setting Pendapatan',  'file-alt',  'Base Setting Pendapatan',  'Base Setting Pendapatan',  'base-pendapatan/index',  'admin',  'MOBILE_TOP', '1' );</v>
      </c>
      <c r="BJ29" s="3"/>
    </row>
    <row r="30" spans="1:63" s="24" customFormat="1" x14ac:dyDescent="0.25">
      <c r="A30" s="24">
        <f>A29+1</f>
        <v>2702</v>
      </c>
      <c r="B30" s="24">
        <f>B29</f>
        <v>2700</v>
      </c>
      <c r="C30" s="24">
        <v>0</v>
      </c>
      <c r="D30" s="9" t="s">
        <v>107</v>
      </c>
      <c r="E30" s="24" t="s">
        <v>45</v>
      </c>
      <c r="F30" s="10" t="str">
        <f t="shared" ref="F30:F33" si="32">D30</f>
        <v>Pendapatan Harian</v>
      </c>
      <c r="G30" s="10" t="str">
        <f t="shared" ref="G30:G33" si="33">D30</f>
        <v>Pendapatan Harian</v>
      </c>
      <c r="H30" s="24" t="s">
        <v>108</v>
      </c>
      <c r="I30" s="25" t="s">
        <v>12</v>
      </c>
      <c r="J30" s="24" t="s">
        <v>13</v>
      </c>
      <c r="K30" s="24">
        <v>1</v>
      </c>
      <c r="L30" s="24">
        <v>1</v>
      </c>
      <c r="M30" s="25" t="str">
        <f>$L$1&amp;" VALUES ( '"&amp;A30&amp;"',  '"&amp;B30&amp;"',  '"&amp;C30&amp;"',  '"&amp;D30&amp;"',  '"&amp;E30&amp;"',  '"&amp;F30&amp;"',  '"&amp;G30&amp;"',  '"&amp;H30&amp;"',  '"&amp;I30&amp;"',  '"&amp;J30&amp;"', '"&amp;K30&amp;"' );"</f>
        <v>INSERT INTO `cpanel_leftmenu` ( `id_leftmenu` ,`id_parent_leftmenu` ,`has_child` ,`menu_name` ,`menu_icon` , `value_indo` ,`value_eng` , `url` , `auth` , `mobile_display`,`visible` ) VALUES ( '2702',  '2700',  '0',  'Pendapatan Harian',  'file-alt',  'Pendapatan Harian',  'Pendapatan Harian',  'pendapatan/laporan-harian',  'admin',  'MOBILE_TOP', '1' );</v>
      </c>
      <c r="BJ30" s="3"/>
    </row>
    <row r="31" spans="1:63" s="24" customFormat="1" x14ac:dyDescent="0.25">
      <c r="A31" s="24">
        <f>A30+1</f>
        <v>2703</v>
      </c>
      <c r="B31" s="24">
        <f>B30</f>
        <v>2700</v>
      </c>
      <c r="C31" s="24">
        <v>0</v>
      </c>
      <c r="D31" s="9" t="s">
        <v>109</v>
      </c>
      <c r="E31" s="24" t="s">
        <v>45</v>
      </c>
      <c r="F31" s="10" t="str">
        <f t="shared" ref="F31" si="34">D31</f>
        <v>Pendapatan Bulanan</v>
      </c>
      <c r="G31" s="10" t="str">
        <f t="shared" ref="G31" si="35">D31</f>
        <v>Pendapatan Bulanan</v>
      </c>
      <c r="H31" s="24" t="s">
        <v>110</v>
      </c>
      <c r="I31" s="25" t="s">
        <v>12</v>
      </c>
      <c r="J31" s="24" t="s">
        <v>13</v>
      </c>
      <c r="K31" s="24">
        <v>1</v>
      </c>
      <c r="L31" s="24">
        <v>1</v>
      </c>
      <c r="M31" s="25" t="str">
        <f>$L$1&amp;" VALUES ( '"&amp;A31&amp;"',  '"&amp;B31&amp;"',  '"&amp;C31&amp;"',  '"&amp;D31&amp;"',  '"&amp;E31&amp;"',  '"&amp;F31&amp;"',  '"&amp;G31&amp;"',  '"&amp;H31&amp;"',  '"&amp;I31&amp;"',  '"&amp;J31&amp;"', '"&amp;K31&amp;"' );"</f>
        <v>INSERT INTO `cpanel_leftmenu` ( `id_leftmenu` ,`id_parent_leftmenu` ,`has_child` ,`menu_name` ,`menu_icon` , `value_indo` ,`value_eng` , `url` , `auth` , `mobile_display`,`visible` ) VALUES ( '2703',  '2700',  '0',  'Pendapatan Bulanan',  'file-alt',  'Pendapatan Bulanan',  'Pendapatan Bulanan',  'pendapatan/laporan-bulanan',  'admin',  'MOBILE_TOP', '1' );</v>
      </c>
      <c r="BJ31" s="3"/>
    </row>
    <row r="32" spans="1:63" s="25" customFormat="1" x14ac:dyDescent="0.25">
      <c r="A32" s="25">
        <v>2800</v>
      </c>
      <c r="B32" s="25">
        <v>0</v>
      </c>
      <c r="C32" s="25">
        <v>1</v>
      </c>
      <c r="D32" s="25" t="s">
        <v>104</v>
      </c>
      <c r="E32" s="25" t="s">
        <v>41</v>
      </c>
      <c r="F32" s="25" t="str">
        <f t="shared" si="32"/>
        <v>Keuangan</v>
      </c>
      <c r="G32" s="25" t="str">
        <f t="shared" si="33"/>
        <v>Keuangan</v>
      </c>
      <c r="H32" s="25" t="s">
        <v>11</v>
      </c>
      <c r="I32" s="25" t="s">
        <v>12</v>
      </c>
      <c r="K32" s="25">
        <v>0</v>
      </c>
      <c r="L32" s="25">
        <v>1</v>
      </c>
      <c r="M32" s="25" t="str">
        <f t="shared" ref="M32" si="36">$L$1&amp;" VALUES ( '"&amp;A32&amp;"',  '"&amp;B32&amp;"',  '"&amp;C32&amp;"',  '"&amp;D32&amp;"',  '"&amp;E32&amp;"',  '"&amp;F32&amp;"',  '"&amp;G32&amp;"',  '"&amp;H32&amp;"',  '"&amp;I32&amp;"',  '"&amp;J32&amp;"', '"&amp;K32&amp;"' );"</f>
        <v>INSERT INTO `cpanel_leftmenu` ( `id_leftmenu` ,`id_parent_leftmenu` ,`has_child` ,`menu_name` ,`menu_icon` , `value_indo` ,`value_eng` , `url` , `auth` , `mobile_display`,`visible` ) VALUES ( '2800',  '0',  '1',  'Keuangan',  'database',  'Keuangan',  'Keuangan',  '#',  'admin',  '', '0' );</v>
      </c>
      <c r="BJ32" s="7">
        <v>2</v>
      </c>
      <c r="BK32" s="8" t="str">
        <f>D32</f>
        <v>Keuangan</v>
      </c>
    </row>
    <row r="33" spans="1:63" s="24" customFormat="1" x14ac:dyDescent="0.25">
      <c r="A33" s="24">
        <f>A32+1</f>
        <v>2801</v>
      </c>
      <c r="B33" s="24">
        <f>A32</f>
        <v>2800</v>
      </c>
      <c r="C33" s="24">
        <v>0</v>
      </c>
      <c r="D33" s="9" t="s">
        <v>105</v>
      </c>
      <c r="E33" s="24" t="s">
        <v>45</v>
      </c>
      <c r="F33" s="10" t="str">
        <f t="shared" si="32"/>
        <v>Jurnal</v>
      </c>
      <c r="G33" s="10" t="str">
        <f t="shared" si="33"/>
        <v>Jurnal</v>
      </c>
      <c r="H33" s="24" t="s">
        <v>106</v>
      </c>
      <c r="I33" s="25" t="s">
        <v>12</v>
      </c>
      <c r="J33" s="24" t="s">
        <v>13</v>
      </c>
      <c r="K33" s="24">
        <v>1</v>
      </c>
      <c r="L33" s="24">
        <v>1</v>
      </c>
      <c r="M33" s="25" t="str">
        <f>$L$1&amp;" VALUES ( '"&amp;A33&amp;"',  '"&amp;B33&amp;"',  '"&amp;C33&amp;"',  '"&amp;D33&amp;"',  '"&amp;E33&amp;"',  '"&amp;F33&amp;"',  '"&amp;G33&amp;"',  '"&amp;H33&amp;"',  '"&amp;I33&amp;"',  '"&amp;J33&amp;"', '"&amp;K33&amp;"' );"</f>
        <v>INSERT INTO `cpanel_leftmenu` ( `id_leftmenu` ,`id_parent_leftmenu` ,`has_child` ,`menu_name` ,`menu_icon` , `value_indo` ,`value_eng` , `url` , `auth` , `mobile_display`,`visible` ) VALUES ( '2801',  '2800',  '0',  'Jurnal',  'file-alt',  'Jurnal',  'Jurnal',  'jurnal/index',  'admin',  'MOBILE_TOP', '1' );</v>
      </c>
      <c r="BJ33" s="3"/>
    </row>
    <row r="34" spans="1:63" s="24" customFormat="1" x14ac:dyDescent="0.25">
      <c r="A34" s="24">
        <f>A33+1</f>
        <v>2802</v>
      </c>
      <c r="B34" s="24">
        <f>B33</f>
        <v>2800</v>
      </c>
      <c r="C34" s="24">
        <v>0</v>
      </c>
      <c r="D34" s="9" t="s">
        <v>98</v>
      </c>
      <c r="E34" s="24" t="s">
        <v>45</v>
      </c>
      <c r="F34" s="10" t="str">
        <f t="shared" ref="F34" si="37">D34</f>
        <v>Pendapatan</v>
      </c>
      <c r="G34" s="10" t="str">
        <f t="shared" ref="G34" si="38">D34</f>
        <v>Pendapatan</v>
      </c>
      <c r="H34" s="24" t="s">
        <v>101</v>
      </c>
      <c r="I34" s="25" t="s">
        <v>12</v>
      </c>
      <c r="J34" s="24" t="s">
        <v>13</v>
      </c>
      <c r="K34" s="24">
        <v>1</v>
      </c>
      <c r="L34" s="24">
        <v>1</v>
      </c>
      <c r="M34" s="25" t="str">
        <f>$L$1&amp;" VALUES ( '"&amp;A34&amp;"',  '"&amp;B34&amp;"',  '"&amp;C34&amp;"',  '"&amp;D34&amp;"',  '"&amp;E34&amp;"',  '"&amp;F34&amp;"',  '"&amp;G34&amp;"',  '"&amp;H34&amp;"',  '"&amp;I34&amp;"',  '"&amp;J34&amp;"', '"&amp;K34&amp;"' );"</f>
        <v>INSERT INTO `cpanel_leftmenu` ( `id_leftmenu` ,`id_parent_leftmenu` ,`has_child` ,`menu_name` ,`menu_icon` , `value_indo` ,`value_eng` , `url` , `auth` , `mobile_display`,`visible` ) VALUES ( '2802',  '2800',  '0',  'Pendapatan',  'file-alt',  'Pendapatan',  'Pendapatan',  'pendapatan/index',  'admin',  'MOBILE_TOP', '1' );</v>
      </c>
      <c r="BJ34" s="3"/>
    </row>
    <row r="35" spans="1:63" s="12" customFormat="1" x14ac:dyDescent="0.25">
      <c r="A35" s="12">
        <v>11000</v>
      </c>
      <c r="B35" s="12">
        <v>0</v>
      </c>
      <c r="C35" s="12">
        <v>1</v>
      </c>
      <c r="D35" s="13" t="s">
        <v>15</v>
      </c>
      <c r="E35" s="12" t="s">
        <v>16</v>
      </c>
      <c r="F35" s="14" t="s">
        <v>15</v>
      </c>
      <c r="G35" s="14" t="s">
        <v>15</v>
      </c>
      <c r="H35" s="12" t="s">
        <v>11</v>
      </c>
      <c r="I35" s="15" t="s">
        <v>12</v>
      </c>
      <c r="K35" s="12">
        <v>0</v>
      </c>
      <c r="L35" s="12">
        <v>1</v>
      </c>
      <c r="M35" s="15" t="str">
        <f t="shared" si="1"/>
        <v>INSERT INTO `cpanel_leftmenu` ( `id_leftmenu` ,`id_parent_leftmenu` ,`has_child` ,`menu_name` ,`menu_icon` , `value_indo` ,`value_eng` , `url` , `auth` , `mobile_display`,`visible` ) VALUES ( '11000',  '0',  '1',  'Link Management',  'link',  'Link Management',  'Link Management',  '#',  'admin',  '', '0' );</v>
      </c>
      <c r="BJ35" s="16"/>
    </row>
    <row r="36" spans="1:63" x14ac:dyDescent="0.25">
      <c r="A36">
        <v>11001</v>
      </c>
      <c r="B36">
        <v>11000</v>
      </c>
      <c r="C36">
        <v>0</v>
      </c>
      <c r="D36" s="9" t="s">
        <v>17</v>
      </c>
      <c r="E36" t="s">
        <v>18</v>
      </c>
      <c r="F36" s="10" t="s">
        <v>17</v>
      </c>
      <c r="G36" s="10" t="s">
        <v>17</v>
      </c>
      <c r="H36" t="s">
        <v>19</v>
      </c>
      <c r="I36" s="6" t="s">
        <v>12</v>
      </c>
      <c r="J36" t="s">
        <v>13</v>
      </c>
      <c r="K36">
        <v>1</v>
      </c>
      <c r="L36">
        <v>1</v>
      </c>
      <c r="M36" s="6" t="str">
        <f t="shared" si="1"/>
        <v>INSERT INTO `cpanel_leftmenu` ( `id_leftmenu` ,`id_parent_leftmenu` ,`has_child` ,`menu_name` ,`menu_icon` , `value_indo` ,`value_eng` , `url` , `auth` , `mobile_display`,`visible` ) VALUES ( '11001',  '11000',  '0',  'Menu Link',  'list-alt',  'Menu Link',  'Menu Link',  'menu-link/index',  'admin',  'MOBILE_TOP', '1' );</v>
      </c>
    </row>
    <row r="37" spans="1:63" x14ac:dyDescent="0.25">
      <c r="A37">
        <v>11002</v>
      </c>
      <c r="B37">
        <v>11000</v>
      </c>
      <c r="C37">
        <v>0</v>
      </c>
      <c r="D37" s="9" t="s">
        <v>20</v>
      </c>
      <c r="E37" t="s">
        <v>21</v>
      </c>
      <c r="F37" s="10" t="s">
        <v>20</v>
      </c>
      <c r="G37" s="10" t="s">
        <v>20</v>
      </c>
      <c r="H37" t="s">
        <v>22</v>
      </c>
      <c r="I37" s="6" t="s">
        <v>12</v>
      </c>
      <c r="J37" t="s">
        <v>13</v>
      </c>
      <c r="K37">
        <v>1</v>
      </c>
      <c r="L37">
        <v>1</v>
      </c>
      <c r="M37" s="6" t="str">
        <f t="shared" si="1"/>
        <v>INSERT INTO `cpanel_leftmenu` ( `id_leftmenu` ,`id_parent_leftmenu` ,`has_child` ,`menu_name` ,`menu_icon` , `value_indo` ,`value_eng` , `url` , `auth` , `mobile_display`,`visible` ) VALUES ( '11002',  '11000',  '0',  'Media Identity',  'play-circle-o',  'Media Identity',  'Media Identity',  'media-identity/index',  'admin',  'MOBILE_TOP', '1' );</v>
      </c>
    </row>
    <row r="38" spans="1:63" s="6" customFormat="1" x14ac:dyDescent="0.25">
      <c r="A38" s="6">
        <v>2000</v>
      </c>
      <c r="B38" s="6">
        <v>0</v>
      </c>
      <c r="C38" s="6">
        <v>1</v>
      </c>
      <c r="D38" s="6" t="s">
        <v>119</v>
      </c>
      <c r="E38" s="6" t="s">
        <v>41</v>
      </c>
      <c r="F38" s="6" t="str">
        <f t="shared" ref="F38:F47" si="39">D38</f>
        <v>Master Material</v>
      </c>
      <c r="G38" s="6" t="str">
        <f t="shared" ref="G38:G47" si="40">D38</f>
        <v>Master Material</v>
      </c>
      <c r="H38" s="6" t="s">
        <v>11</v>
      </c>
      <c r="I38" s="6" t="s">
        <v>12</v>
      </c>
      <c r="K38" s="6">
        <v>1</v>
      </c>
      <c r="L38" s="6">
        <v>1</v>
      </c>
      <c r="M38" s="6" t="str">
        <f t="shared" si="1"/>
        <v>INSERT INTO `cpanel_leftmenu` ( `id_leftmenu` ,`id_parent_leftmenu` ,`has_child` ,`menu_name` ,`menu_icon` , `value_indo` ,`value_eng` , `url` , `auth` , `mobile_display`,`visible` ) VALUES ( '2000',  '0',  '1',  'Master Material',  'database',  'Master Material',  'Master Material',  '#',  'admin',  '', '1' );</v>
      </c>
      <c r="BJ38" s="7">
        <v>2</v>
      </c>
      <c r="BK38" s="8" t="str">
        <f>D38</f>
        <v>Master Material</v>
      </c>
    </row>
    <row r="39" spans="1:63" x14ac:dyDescent="0.25">
      <c r="A39">
        <f>A38+1</f>
        <v>2001</v>
      </c>
      <c r="B39">
        <f>A38</f>
        <v>2000</v>
      </c>
      <c r="C39">
        <v>0</v>
      </c>
      <c r="D39" s="9" t="s">
        <v>57</v>
      </c>
      <c r="E39" s="24" t="s">
        <v>45</v>
      </c>
      <c r="F39" s="10" t="str">
        <f t="shared" si="39"/>
        <v>Material</v>
      </c>
      <c r="G39" s="10" t="str">
        <f t="shared" si="40"/>
        <v>Material</v>
      </c>
      <c r="H39" t="s">
        <v>59</v>
      </c>
      <c r="I39" s="6" t="s">
        <v>12</v>
      </c>
      <c r="J39" t="s">
        <v>13</v>
      </c>
      <c r="K39">
        <v>1</v>
      </c>
      <c r="L39">
        <v>1</v>
      </c>
      <c r="M39" s="6" t="str">
        <f>$L$1&amp;" VALUES ( '"&amp;A39&amp;"',  '"&amp;B39&amp;"',  '"&amp;C39&amp;"',  '"&amp;D39&amp;"',  '"&amp;E39&amp;"',  '"&amp;F39&amp;"',  '"&amp;G39&amp;"',  '"&amp;H39&amp;"',  '"&amp;I39&amp;"',  '"&amp;J39&amp;"', '"&amp;K39&amp;"' );"</f>
        <v>INSERT INTO `cpanel_leftmenu` ( `id_leftmenu` ,`id_parent_leftmenu` ,`has_child` ,`menu_name` ,`menu_icon` , `value_indo` ,`value_eng` , `url` , `auth` , `mobile_display`,`visible` ) VALUES ( '2001',  '2000',  '0',  'Material',  'file-alt',  'Material',  'Material',  'material/index',  'admin',  'MOBILE_TOP', '1' );</v>
      </c>
    </row>
    <row r="40" spans="1:63" s="24" customFormat="1" x14ac:dyDescent="0.25">
      <c r="A40" s="24">
        <f t="shared" ref="A40:A42" si="41">A39+1</f>
        <v>2002</v>
      </c>
      <c r="B40" s="24">
        <f>B39</f>
        <v>2000</v>
      </c>
      <c r="C40" s="24">
        <v>0</v>
      </c>
      <c r="D40" s="9" t="s">
        <v>111</v>
      </c>
      <c r="E40" s="24" t="s">
        <v>45</v>
      </c>
      <c r="F40" s="10" t="str">
        <f t="shared" si="39"/>
        <v>Kategori1 (Warna)</v>
      </c>
      <c r="G40" s="10" t="str">
        <f t="shared" si="40"/>
        <v>Kategori1 (Warna)</v>
      </c>
      <c r="H40" s="24" t="s">
        <v>114</v>
      </c>
      <c r="I40" s="25" t="s">
        <v>12</v>
      </c>
      <c r="J40" s="24" t="s">
        <v>13</v>
      </c>
      <c r="K40" s="24">
        <v>1</v>
      </c>
      <c r="L40" s="24">
        <v>1</v>
      </c>
      <c r="M40" s="25" t="str">
        <f>$L$1&amp;" VALUES ( '"&amp;A40&amp;"',  '"&amp;B40&amp;"',  '"&amp;C40&amp;"',  '"&amp;D40&amp;"',  '"&amp;E40&amp;"',  '"&amp;F40&amp;"',  '"&amp;G40&amp;"',  '"&amp;H40&amp;"',  '"&amp;I40&amp;"',  '"&amp;J40&amp;"', '"&amp;K40&amp;"' );"</f>
        <v>INSERT INTO `cpanel_leftmenu` ( `id_leftmenu` ,`id_parent_leftmenu` ,`has_child` ,`menu_name` ,`menu_icon` , `value_indo` ,`value_eng` , `url` , `auth` , `mobile_display`,`visible` ) VALUES ( '2002',  '2000',  '0',  'Kategori1 (Warna)',  'file-alt',  'Kategori1 (Warna)',  'Kategori1 (Warna)',  'material-kategori1/index',  'admin',  'MOBILE_TOP', '1' );</v>
      </c>
      <c r="BJ40" s="3"/>
    </row>
    <row r="41" spans="1:63" s="24" customFormat="1" x14ac:dyDescent="0.25">
      <c r="A41" s="24">
        <f t="shared" si="41"/>
        <v>2003</v>
      </c>
      <c r="B41" s="24">
        <f t="shared" ref="B41:B42" si="42">B40</f>
        <v>2000</v>
      </c>
      <c r="C41" s="24">
        <v>0</v>
      </c>
      <c r="D41" s="9" t="s">
        <v>112</v>
      </c>
      <c r="E41" s="24" t="s">
        <v>45</v>
      </c>
      <c r="F41" s="10" t="str">
        <f t="shared" ref="F41" si="43">D41</f>
        <v>Kategori2 (Jenis)</v>
      </c>
      <c r="G41" s="10" t="str">
        <f t="shared" ref="G41" si="44">D41</f>
        <v>Kategori2 (Jenis)</v>
      </c>
      <c r="H41" s="24" t="s">
        <v>113</v>
      </c>
      <c r="I41" s="25" t="s">
        <v>12</v>
      </c>
      <c r="J41" s="24" t="s">
        <v>13</v>
      </c>
      <c r="K41" s="24">
        <v>1</v>
      </c>
      <c r="L41" s="24">
        <v>1</v>
      </c>
      <c r="M41" s="25" t="str">
        <f>$L$1&amp;" VALUES ( '"&amp;A41&amp;"',  '"&amp;B41&amp;"',  '"&amp;C41&amp;"',  '"&amp;D41&amp;"',  '"&amp;E41&amp;"',  '"&amp;F41&amp;"',  '"&amp;G41&amp;"',  '"&amp;H41&amp;"',  '"&amp;I41&amp;"',  '"&amp;J41&amp;"', '"&amp;K41&amp;"' );"</f>
        <v>INSERT INTO `cpanel_leftmenu` ( `id_leftmenu` ,`id_parent_leftmenu` ,`has_child` ,`menu_name` ,`menu_icon` , `value_indo` ,`value_eng` , `url` , `auth` , `mobile_display`,`visible` ) VALUES ( '2003',  '2000',  '0',  'Kategori2 (Jenis)',  'file-alt',  'Kategori2 (Jenis)',  'Kategori2 (Jenis)',  'material-kategori2/index',  'admin',  'MOBILE_TOP', '1' );</v>
      </c>
      <c r="BJ41" s="3"/>
    </row>
    <row r="42" spans="1:63" s="24" customFormat="1" x14ac:dyDescent="0.25">
      <c r="A42" s="24">
        <f t="shared" si="41"/>
        <v>2004</v>
      </c>
      <c r="B42" s="24">
        <f t="shared" si="42"/>
        <v>2000</v>
      </c>
      <c r="C42" s="24">
        <v>0</v>
      </c>
      <c r="D42" s="9" t="s">
        <v>120</v>
      </c>
      <c r="E42" s="24" t="s">
        <v>45</v>
      </c>
      <c r="F42" s="10" t="str">
        <f t="shared" ref="F42:F43" si="45">D42</f>
        <v>Kategori3 (Motif)</v>
      </c>
      <c r="G42" s="10" t="str">
        <f t="shared" ref="G42:G43" si="46">D42</f>
        <v>Kategori3 (Motif)</v>
      </c>
      <c r="H42" s="24" t="s">
        <v>115</v>
      </c>
      <c r="I42" s="25" t="s">
        <v>12</v>
      </c>
      <c r="J42" s="24" t="s">
        <v>13</v>
      </c>
      <c r="K42" s="24">
        <v>1</v>
      </c>
      <c r="L42" s="24">
        <v>1</v>
      </c>
      <c r="M42" s="25" t="str">
        <f>$L$1&amp;" VALUES ( '"&amp;A42&amp;"',  '"&amp;B42&amp;"',  '"&amp;C42&amp;"',  '"&amp;D42&amp;"',  '"&amp;E42&amp;"',  '"&amp;F42&amp;"',  '"&amp;G42&amp;"',  '"&amp;H42&amp;"',  '"&amp;I42&amp;"',  '"&amp;J42&amp;"', '"&amp;K42&amp;"' );"</f>
        <v>INSERT INTO `cpanel_leftmenu` ( `id_leftmenu` ,`id_parent_leftmenu` ,`has_child` ,`menu_name` ,`menu_icon` , `value_indo` ,`value_eng` , `url` , `auth` , `mobile_display`,`visible` ) VALUES ( '2004',  '2000',  '0',  'Kategori3 (Motif)',  'file-alt',  'Kategori3 (Motif)',  'Kategori3 (Motif)',  'material-kategori3/index',  'admin',  'MOBILE_TOP', '1' );</v>
      </c>
      <c r="BJ42" s="3"/>
    </row>
    <row r="43" spans="1:63" s="25" customFormat="1" x14ac:dyDescent="0.25">
      <c r="A43" s="25">
        <v>13000</v>
      </c>
      <c r="B43" s="25">
        <v>0</v>
      </c>
      <c r="C43" s="25">
        <v>1</v>
      </c>
      <c r="D43" s="25" t="s">
        <v>23</v>
      </c>
      <c r="E43" s="25" t="s">
        <v>41</v>
      </c>
      <c r="F43" s="25" t="str">
        <f t="shared" si="45"/>
        <v>Data Master</v>
      </c>
      <c r="G43" s="25" t="str">
        <f t="shared" si="46"/>
        <v>Data Master</v>
      </c>
      <c r="H43" s="25" t="s">
        <v>11</v>
      </c>
      <c r="I43" s="25" t="s">
        <v>12</v>
      </c>
      <c r="K43" s="25">
        <v>1</v>
      </c>
      <c r="L43" s="25">
        <v>1</v>
      </c>
      <c r="M43" s="25" t="str">
        <f t="shared" ref="M43" si="47">$L$1&amp;" VALUES ( '"&amp;A43&amp;"',  '"&amp;B43&amp;"',  '"&amp;C43&amp;"',  '"&amp;D43&amp;"',  '"&amp;E43&amp;"',  '"&amp;F43&amp;"',  '"&amp;G43&amp;"',  '"&amp;H43&amp;"',  '"&amp;I43&amp;"',  '"&amp;J43&amp;"', '"&amp;K43&amp;"' );"</f>
        <v>INSERT INTO `cpanel_leftmenu` ( `id_leftmenu` ,`id_parent_leftmenu` ,`has_child` ,`menu_name` ,`menu_icon` , `value_indo` ,`value_eng` , `url` , `auth` , `mobile_display`,`visible` ) VALUES ( '13000',  '0',  '1',  'Data Master',  'database',  'Data Master',  'Data Master',  '#',  'admin',  '', '1' );</v>
      </c>
      <c r="BJ43" s="7">
        <v>2</v>
      </c>
      <c r="BK43" s="8" t="str">
        <f>D43</f>
        <v>Data Master</v>
      </c>
    </row>
    <row r="44" spans="1:63" x14ac:dyDescent="0.25">
      <c r="A44" s="24">
        <f>A43+1</f>
        <v>13001</v>
      </c>
      <c r="B44">
        <f>A43</f>
        <v>13000</v>
      </c>
      <c r="C44">
        <v>0</v>
      </c>
      <c r="D44" s="9" t="s">
        <v>58</v>
      </c>
      <c r="E44" t="s">
        <v>67</v>
      </c>
      <c r="F44" s="9" t="str">
        <f t="shared" si="39"/>
        <v>Akun</v>
      </c>
      <c r="G44" s="9" t="str">
        <f t="shared" si="40"/>
        <v>Akun</v>
      </c>
      <c r="H44" t="s">
        <v>60</v>
      </c>
      <c r="I44" s="6" t="s">
        <v>12</v>
      </c>
      <c r="J44" t="s">
        <v>13</v>
      </c>
      <c r="K44">
        <v>1</v>
      </c>
      <c r="L44">
        <v>1</v>
      </c>
      <c r="M44" s="6" t="str">
        <f t="shared" si="1"/>
        <v>INSERT INTO `cpanel_leftmenu` ( `id_leftmenu` ,`id_parent_leftmenu` ,`has_child` ,`menu_name` ,`menu_icon` , `value_indo` ,`value_eng` , `url` , `auth` , `mobile_display`,`visible` ) VALUES ( '13001',  '13000',  '0',  'Akun',  'user-circle',  'Akun',  'Akun',  'akun/index',  'admin',  'MOBILE_TOP', '1' );</v>
      </c>
      <c r="BJ44" s="3">
        <v>2.1</v>
      </c>
      <c r="BK44" t="str">
        <f>D44</f>
        <v>Akun</v>
      </c>
    </row>
    <row r="45" spans="1:63" x14ac:dyDescent="0.25">
      <c r="A45" s="24">
        <f t="shared" ref="A45:A47" si="48">A44+1</f>
        <v>13002</v>
      </c>
      <c r="B45">
        <f>B44</f>
        <v>13000</v>
      </c>
      <c r="C45">
        <v>0</v>
      </c>
      <c r="D45" s="9" t="s">
        <v>61</v>
      </c>
      <c r="E45" t="s">
        <v>68</v>
      </c>
      <c r="F45" s="9" t="str">
        <f t="shared" si="39"/>
        <v>Material Pendukung</v>
      </c>
      <c r="G45" s="9" t="str">
        <f t="shared" si="40"/>
        <v>Material Pendukung</v>
      </c>
      <c r="H45" t="s">
        <v>62</v>
      </c>
      <c r="I45" s="6" t="s">
        <v>12</v>
      </c>
      <c r="J45" t="s">
        <v>13</v>
      </c>
      <c r="K45">
        <v>1</v>
      </c>
      <c r="L45">
        <v>1</v>
      </c>
      <c r="M45" s="6" t="str">
        <f t="shared" si="1"/>
        <v>INSERT INTO `cpanel_leftmenu` ( `id_leftmenu` ,`id_parent_leftmenu` ,`has_child` ,`menu_name` ,`menu_icon` , `value_indo` ,`value_eng` , `url` , `auth` , `mobile_display`,`visible` ) VALUES ( '13002',  '13000',  '0',  'Material Pendukung',  'cart-arrow-down',  'Material Pendukung',  'Material Pendukung',  'material-support/index',  'admin',  'MOBILE_TOP', '1' );</v>
      </c>
      <c r="BJ45" s="3">
        <v>2.1</v>
      </c>
      <c r="BK45" t="str">
        <f>D45</f>
        <v>Material Pendukung</v>
      </c>
    </row>
    <row r="46" spans="1:63" x14ac:dyDescent="0.25">
      <c r="A46" s="24">
        <f t="shared" si="48"/>
        <v>13003</v>
      </c>
      <c r="B46">
        <f>B45</f>
        <v>13000</v>
      </c>
      <c r="C46">
        <v>0</v>
      </c>
      <c r="D46" s="9" t="s">
        <v>63</v>
      </c>
      <c r="E46" s="11" t="s">
        <v>25</v>
      </c>
      <c r="F46" s="9" t="str">
        <f t="shared" si="39"/>
        <v>Unit Produksi</v>
      </c>
      <c r="G46" s="9" t="str">
        <f t="shared" si="40"/>
        <v>Unit Produksi</v>
      </c>
      <c r="H46" t="s">
        <v>64</v>
      </c>
      <c r="I46" s="6" t="s">
        <v>12</v>
      </c>
      <c r="J46" t="s">
        <v>13</v>
      </c>
      <c r="K46">
        <v>1</v>
      </c>
      <c r="L46">
        <v>1</v>
      </c>
      <c r="M46" s="6" t="str">
        <f t="shared" si="1"/>
        <v>INSERT INTO `cpanel_leftmenu` ( `id_leftmenu` ,`id_parent_leftmenu` ,`has_child` ,`menu_name` ,`menu_icon` , `value_indo` ,`value_eng` , `url` , `auth` , `mobile_display`,`visible` ) VALUES ( '13003',  '13000',  '0',  'Unit Produksi',  'users',  'Unit Produksi',  'Unit Produksi',  'unit-produksi/index',  'admin',  'MOBILE_TOP', '1' );</v>
      </c>
    </row>
    <row r="47" spans="1:63" x14ac:dyDescent="0.25">
      <c r="A47" s="24">
        <f t="shared" si="48"/>
        <v>13004</v>
      </c>
      <c r="B47" s="24">
        <f>B46</f>
        <v>13000</v>
      </c>
      <c r="C47">
        <v>0</v>
      </c>
      <c r="D47" s="9" t="s">
        <v>65</v>
      </c>
      <c r="E47" s="11" t="s">
        <v>70</v>
      </c>
      <c r="F47" s="9" t="str">
        <f t="shared" si="39"/>
        <v>Basic Packing</v>
      </c>
      <c r="G47" s="9" t="str">
        <f t="shared" si="40"/>
        <v>Basic Packing</v>
      </c>
      <c r="H47" t="s">
        <v>66</v>
      </c>
      <c r="I47" s="6" t="s">
        <v>12</v>
      </c>
      <c r="J47" t="s">
        <v>13</v>
      </c>
      <c r="K47">
        <v>1</v>
      </c>
      <c r="L47">
        <v>1</v>
      </c>
      <c r="M47" s="6" t="str">
        <f t="shared" ref="M47:M59" si="49">$L$1&amp;" VALUES ( '"&amp;A47&amp;"',  '"&amp;B47&amp;"',  '"&amp;C47&amp;"',  '"&amp;D47&amp;"',  '"&amp;E47&amp;"',  '"&amp;F47&amp;"',  '"&amp;G47&amp;"',  '"&amp;H47&amp;"',  '"&amp;I47&amp;"',  '"&amp;J47&amp;"', '"&amp;K47&amp;"' );"</f>
        <v>INSERT INTO `cpanel_leftmenu` ( `id_leftmenu` ,`id_parent_leftmenu` ,`has_child` ,`menu_name` ,`menu_icon` , `value_indo` ,`value_eng` , `url` , `auth` , `mobile_display`,`visible` ) VALUES ( '13004',  '13000',  '0',  'Basic Packing',  'cubes',  'Basic Packing',  'Basic Packing',  'basic-packing/index',  'admin',  'MOBILE_TOP', '1' );</v>
      </c>
    </row>
    <row r="48" spans="1:63" s="6" customFormat="1" x14ac:dyDescent="0.25">
      <c r="A48" s="6">
        <v>14000</v>
      </c>
      <c r="B48" s="6">
        <v>0</v>
      </c>
      <c r="C48" s="6">
        <v>1</v>
      </c>
      <c r="D48" s="6" t="s">
        <v>48</v>
      </c>
      <c r="E48" s="6" t="s">
        <v>74</v>
      </c>
      <c r="F48" s="6" t="str">
        <f t="shared" ref="F48:F50" si="50">D48</f>
        <v>Setting</v>
      </c>
      <c r="G48" s="6" t="str">
        <f>F48</f>
        <v>Setting</v>
      </c>
      <c r="H48" s="6" t="s">
        <v>11</v>
      </c>
      <c r="I48" s="6" t="s">
        <v>12</v>
      </c>
      <c r="K48" s="6">
        <v>1</v>
      </c>
      <c r="L48" s="6">
        <v>1</v>
      </c>
      <c r="M48" s="6" t="str">
        <f t="shared" si="49"/>
        <v>INSERT INTO `cpanel_leftmenu` ( `id_leftmenu` ,`id_parent_leftmenu` ,`has_child` ,`menu_name` ,`menu_icon` , `value_indo` ,`value_eng` , `url` , `auth` , `mobile_display`,`visible` ) VALUES ( '14000',  '0',  '1',  'Setting',  'cogs',  'Setting',  'Setting',  '#',  'admin',  '', '1' );</v>
      </c>
      <c r="BJ48" s="7">
        <v>2</v>
      </c>
      <c r="BK48" s="8" t="str">
        <f t="shared" ref="BK48:BK50" si="51">D48</f>
        <v>Setting</v>
      </c>
    </row>
    <row r="49" spans="1:63" x14ac:dyDescent="0.25">
      <c r="A49">
        <f t="shared" ref="A49:A50" si="52">A48+1</f>
        <v>14001</v>
      </c>
      <c r="B49">
        <f>A48</f>
        <v>14000</v>
      </c>
      <c r="C49">
        <v>0</v>
      </c>
      <c r="D49" s="9" t="s">
        <v>48</v>
      </c>
      <c r="E49" t="s">
        <v>49</v>
      </c>
      <c r="F49" s="9" t="str">
        <f t="shared" ref="F49" si="53">D49</f>
        <v>Setting</v>
      </c>
      <c r="G49" s="9" t="str">
        <f t="shared" ref="G49" si="54">D49</f>
        <v>Setting</v>
      </c>
      <c r="H49" t="s">
        <v>50</v>
      </c>
      <c r="I49" s="6" t="s">
        <v>12</v>
      </c>
      <c r="J49" t="s">
        <v>13</v>
      </c>
      <c r="K49">
        <v>1</v>
      </c>
      <c r="L49">
        <v>1</v>
      </c>
      <c r="M49" s="6" t="str">
        <f t="shared" ref="M49" si="55">$L$1&amp;" VALUES ( '"&amp;A49&amp;"',  '"&amp;B49&amp;"',  '"&amp;C49&amp;"',  '"&amp;D49&amp;"',  '"&amp;E49&amp;"',  '"&amp;F49&amp;"',  '"&amp;G49&amp;"',  '"&amp;H49&amp;"',  '"&amp;I49&amp;"',  '"&amp;J49&amp;"', '"&amp;K49&amp;"' );"</f>
        <v>INSERT INTO `cpanel_leftmenu` ( `id_leftmenu` ,`id_parent_leftmenu` ,`has_child` ,`menu_name` ,`menu_icon` , `value_indo` ,`value_eng` , `url` , `auth` , `mobile_display`,`visible` ) VALUES ( '14001',  '14000',  '0',  'Setting',  'cog',  'Setting',  'Setting',  'app-setting/index',  'admin',  'MOBILE_TOP', '1' );</v>
      </c>
      <c r="BJ49" s="3">
        <v>2.1</v>
      </c>
      <c r="BK49" t="str">
        <f t="shared" ref="BK49" si="56">D49</f>
        <v>Setting</v>
      </c>
    </row>
    <row r="50" spans="1:63" x14ac:dyDescent="0.25">
      <c r="A50">
        <f t="shared" si="52"/>
        <v>14002</v>
      </c>
      <c r="B50">
        <f>B49</f>
        <v>14000</v>
      </c>
      <c r="C50">
        <v>0</v>
      </c>
      <c r="D50" s="9" t="s">
        <v>46</v>
      </c>
      <c r="E50" s="23" t="s">
        <v>45</v>
      </c>
      <c r="F50" s="9" t="str">
        <f t="shared" si="50"/>
        <v>Home Display</v>
      </c>
      <c r="G50" s="9" t="str">
        <f t="shared" ref="G50" si="57">D50</f>
        <v>Home Display</v>
      </c>
      <c r="H50" t="s">
        <v>47</v>
      </c>
      <c r="I50" s="6" t="s">
        <v>12</v>
      </c>
      <c r="J50" t="s">
        <v>13</v>
      </c>
      <c r="K50">
        <v>0</v>
      </c>
      <c r="L50">
        <v>1</v>
      </c>
      <c r="M50" s="6" t="str">
        <f t="shared" si="49"/>
        <v>INSERT INTO `cpanel_leftmenu` ( `id_leftmenu` ,`id_parent_leftmenu` ,`has_child` ,`menu_name` ,`menu_icon` , `value_indo` ,`value_eng` , `url` , `auth` , `mobile_display`,`visible` ) VALUES ( '14002',  '14000',  '0',  'Home Display',  'file-alt',  'Home Display',  'Home Display',  'home-info/index',  'admin',  'MOBILE_TOP', '0' );</v>
      </c>
      <c r="BJ50" s="3">
        <v>2.1</v>
      </c>
      <c r="BK50" t="str">
        <f t="shared" si="51"/>
        <v>Home Display</v>
      </c>
    </row>
    <row r="51" spans="1:63" s="12" customFormat="1" x14ac:dyDescent="0.25">
      <c r="A51" s="12">
        <v>15000</v>
      </c>
      <c r="B51" s="12">
        <v>0</v>
      </c>
      <c r="C51" s="12">
        <v>1</v>
      </c>
      <c r="D51" s="13" t="s">
        <v>14</v>
      </c>
      <c r="E51" s="26" t="s">
        <v>25</v>
      </c>
      <c r="F51" s="14" t="s">
        <v>14</v>
      </c>
      <c r="G51" s="14" t="s">
        <v>14</v>
      </c>
      <c r="H51" s="12" t="s">
        <v>11</v>
      </c>
      <c r="I51" s="15" t="s">
        <v>12</v>
      </c>
      <c r="K51" s="12">
        <v>1</v>
      </c>
      <c r="L51" s="12">
        <v>1</v>
      </c>
      <c r="M51" s="6" t="str">
        <f t="shared" si="49"/>
        <v>INSERT INTO `cpanel_leftmenu` ( `id_leftmenu` ,`id_parent_leftmenu` ,`has_child` ,`menu_name` ,`menu_icon` , `value_indo` ,`value_eng` , `url` , `auth` , `mobile_display`,`visible` ) VALUES ( '15000',  '0',  '1',  'User Management',  'users',  'User Management',  'User Management',  '#',  'admin',  '', '1' );</v>
      </c>
      <c r="BJ51" s="16"/>
    </row>
    <row r="52" spans="1:63" s="17" customFormat="1" x14ac:dyDescent="0.25">
      <c r="A52" s="17">
        <f>A51+1</f>
        <v>15001</v>
      </c>
      <c r="B52" s="17">
        <f>A51</f>
        <v>15000</v>
      </c>
      <c r="C52" s="17">
        <v>0</v>
      </c>
      <c r="D52" s="18" t="s">
        <v>42</v>
      </c>
      <c r="E52" s="19" t="s">
        <v>43</v>
      </c>
      <c r="F52" s="20" t="s">
        <v>42</v>
      </c>
      <c r="G52" s="20" t="s">
        <v>42</v>
      </c>
      <c r="H52" s="17" t="s">
        <v>44</v>
      </c>
      <c r="I52" s="21" t="s">
        <v>12</v>
      </c>
      <c r="J52" s="17" t="s">
        <v>13</v>
      </c>
      <c r="K52" s="17">
        <v>1</v>
      </c>
      <c r="L52" s="17">
        <v>1</v>
      </c>
      <c r="M52" s="21" t="str">
        <f t="shared" si="49"/>
        <v>INSERT INTO `cpanel_leftmenu` ( `id_leftmenu` ,`id_parent_leftmenu` ,`has_child` ,`menu_name` ,`menu_icon` , `value_indo` ,`value_eng` , `url` , `auth` , `mobile_display`,`visible` ) VALUES ( '15001',  '15000',  '0',  'User',  'user',  'User',  'User',  'user/index',  'admin',  'MOBILE_TOP', '1' );</v>
      </c>
      <c r="BJ52" s="22"/>
    </row>
    <row r="53" spans="1:63" s="6" customFormat="1" x14ac:dyDescent="0.25">
      <c r="A53" s="6">
        <v>16000</v>
      </c>
      <c r="B53" s="6">
        <v>0</v>
      </c>
      <c r="C53" s="6">
        <v>1</v>
      </c>
      <c r="D53" s="6" t="s">
        <v>24</v>
      </c>
      <c r="E53" s="6" t="s">
        <v>25</v>
      </c>
      <c r="F53" s="6" t="str">
        <f t="shared" ref="F53:F59" si="58">D53</f>
        <v>Management RBAC</v>
      </c>
      <c r="G53" s="6" t="str">
        <f t="shared" ref="G53:G58" si="59">D53</f>
        <v>Management RBAC</v>
      </c>
      <c r="H53" s="6" t="s">
        <v>11</v>
      </c>
      <c r="I53" s="6" t="s">
        <v>12</v>
      </c>
      <c r="K53" s="6">
        <v>0</v>
      </c>
      <c r="L53" s="6">
        <v>1</v>
      </c>
      <c r="M53" s="6" t="str">
        <f t="shared" si="49"/>
        <v>INSERT INTO `cpanel_leftmenu` ( `id_leftmenu` ,`id_parent_leftmenu` ,`has_child` ,`menu_name` ,`menu_icon` , `value_indo` ,`value_eng` , `url` , `auth` , `mobile_display`,`visible` ) VALUES ( '16000',  '0',  '1',  'Management RBAC',  'users',  'Management RBAC',  'Management RBAC',  '#',  'admin',  '', '0' );</v>
      </c>
      <c r="BJ53" s="7">
        <v>2</v>
      </c>
      <c r="BK53" s="8" t="str">
        <f t="shared" ref="BK53:BK58" si="60">D53</f>
        <v>Management RBAC</v>
      </c>
    </row>
    <row r="54" spans="1:63" x14ac:dyDescent="0.25">
      <c r="A54">
        <f>A53+1</f>
        <v>16001</v>
      </c>
      <c r="B54">
        <f>$A$53</f>
        <v>16000</v>
      </c>
      <c r="C54">
        <v>0</v>
      </c>
      <c r="D54" s="9" t="s">
        <v>26</v>
      </c>
      <c r="E54" t="s">
        <v>27</v>
      </c>
      <c r="F54" s="9" t="str">
        <f t="shared" si="58"/>
        <v>Assignments</v>
      </c>
      <c r="G54" s="9" t="str">
        <f t="shared" si="59"/>
        <v>Assignments</v>
      </c>
      <c r="H54" t="s">
        <v>28</v>
      </c>
      <c r="I54" s="6" t="s">
        <v>12</v>
      </c>
      <c r="J54" t="s">
        <v>13</v>
      </c>
      <c r="K54">
        <v>0</v>
      </c>
      <c r="L54">
        <v>1</v>
      </c>
      <c r="M54" s="6" t="str">
        <f t="shared" si="49"/>
        <v>INSERT INTO `cpanel_leftmenu` ( `id_leftmenu` ,`id_parent_leftmenu` ,`has_child` ,`menu_name` ,`menu_icon` , `value_indo` ,`value_eng` , `url` , `auth` , `mobile_display`,`visible` ) VALUES ( '16001',  '16000',  '0',  'Assignments',  'circle',  'Assignments',  'Assignments',  'admin/assignment',  'admin',  'MOBILE_TOP', '0' );</v>
      </c>
      <c r="BJ54" s="3">
        <v>2.1</v>
      </c>
      <c r="BK54" t="str">
        <f t="shared" si="60"/>
        <v>Assignments</v>
      </c>
    </row>
    <row r="55" spans="1:63" x14ac:dyDescent="0.25">
      <c r="A55">
        <f>A54+1</f>
        <v>16002</v>
      </c>
      <c r="B55">
        <f>$A$53</f>
        <v>16000</v>
      </c>
      <c r="C55">
        <v>0</v>
      </c>
      <c r="D55" s="9" t="s">
        <v>29</v>
      </c>
      <c r="E55" t="s">
        <v>27</v>
      </c>
      <c r="F55" s="9" t="str">
        <f t="shared" si="58"/>
        <v>Roles</v>
      </c>
      <c r="G55" s="9" t="str">
        <f t="shared" si="59"/>
        <v>Roles</v>
      </c>
      <c r="H55" t="s">
        <v>30</v>
      </c>
      <c r="I55" s="6" t="s">
        <v>12</v>
      </c>
      <c r="J55" t="s">
        <v>13</v>
      </c>
      <c r="K55">
        <v>0</v>
      </c>
      <c r="L55">
        <v>1</v>
      </c>
      <c r="M55" s="6" t="str">
        <f t="shared" si="49"/>
        <v>INSERT INTO `cpanel_leftmenu` ( `id_leftmenu` ,`id_parent_leftmenu` ,`has_child` ,`menu_name` ,`menu_icon` , `value_indo` ,`value_eng` , `url` , `auth` , `mobile_display`,`visible` ) VALUES ( '16002',  '16000',  '0',  'Roles',  'circle',  'Roles',  'Roles',  'admin/role',  'admin',  'MOBILE_TOP', '0' );</v>
      </c>
      <c r="BJ55" s="3">
        <v>2.1</v>
      </c>
      <c r="BK55" t="str">
        <f t="shared" si="60"/>
        <v>Roles</v>
      </c>
    </row>
    <row r="56" spans="1:63" x14ac:dyDescent="0.25">
      <c r="A56">
        <f>A55+1</f>
        <v>16003</v>
      </c>
      <c r="B56">
        <f>$A$53</f>
        <v>16000</v>
      </c>
      <c r="C56">
        <v>0</v>
      </c>
      <c r="D56" s="9" t="s">
        <v>31</v>
      </c>
      <c r="E56" t="s">
        <v>27</v>
      </c>
      <c r="F56" s="9" t="str">
        <f t="shared" si="58"/>
        <v>Permissions</v>
      </c>
      <c r="G56" s="9" t="str">
        <f t="shared" si="59"/>
        <v>Permissions</v>
      </c>
      <c r="H56" t="s">
        <v>32</v>
      </c>
      <c r="I56" s="6" t="s">
        <v>12</v>
      </c>
      <c r="J56" t="s">
        <v>13</v>
      </c>
      <c r="K56">
        <v>0</v>
      </c>
      <c r="L56">
        <v>1</v>
      </c>
      <c r="M56" s="6" t="str">
        <f t="shared" si="49"/>
        <v>INSERT INTO `cpanel_leftmenu` ( `id_leftmenu` ,`id_parent_leftmenu` ,`has_child` ,`menu_name` ,`menu_icon` , `value_indo` ,`value_eng` , `url` , `auth` , `mobile_display`,`visible` ) VALUES ( '16003',  '16000',  '0',  'Permissions',  'circle',  'Permissions',  'Permissions',  'admin/permission',  'admin',  'MOBILE_TOP', '0' );</v>
      </c>
      <c r="BJ56" s="3">
        <v>2.1</v>
      </c>
      <c r="BK56" t="str">
        <f t="shared" si="60"/>
        <v>Permissions</v>
      </c>
    </row>
    <row r="57" spans="1:63" x14ac:dyDescent="0.25">
      <c r="A57">
        <f>A56+1</f>
        <v>16004</v>
      </c>
      <c r="B57">
        <f>$A$53</f>
        <v>16000</v>
      </c>
      <c r="C57">
        <v>0</v>
      </c>
      <c r="D57" s="9" t="s">
        <v>33</v>
      </c>
      <c r="E57" t="s">
        <v>27</v>
      </c>
      <c r="F57" s="9" t="str">
        <f t="shared" si="58"/>
        <v>Routes</v>
      </c>
      <c r="G57" s="9" t="str">
        <f t="shared" si="59"/>
        <v>Routes</v>
      </c>
      <c r="H57" t="s">
        <v>34</v>
      </c>
      <c r="I57" s="6" t="s">
        <v>12</v>
      </c>
      <c r="J57" t="s">
        <v>13</v>
      </c>
      <c r="K57">
        <v>0</v>
      </c>
      <c r="L57">
        <v>1</v>
      </c>
      <c r="M57" s="6" t="str">
        <f t="shared" si="49"/>
        <v>INSERT INTO `cpanel_leftmenu` ( `id_leftmenu` ,`id_parent_leftmenu` ,`has_child` ,`menu_name` ,`menu_icon` , `value_indo` ,`value_eng` , `url` , `auth` , `mobile_display`,`visible` ) VALUES ( '16004',  '16000',  '0',  'Routes',  'circle',  'Routes',  'Routes',  'admin/route',  'admin',  'MOBILE_TOP', '0' );</v>
      </c>
      <c r="BJ57" s="3">
        <v>2.1</v>
      </c>
      <c r="BK57" t="str">
        <f t="shared" si="60"/>
        <v>Routes</v>
      </c>
    </row>
    <row r="58" spans="1:63" x14ac:dyDescent="0.25">
      <c r="A58">
        <f>A57+1</f>
        <v>16005</v>
      </c>
      <c r="B58">
        <f>$A$53</f>
        <v>16000</v>
      </c>
      <c r="C58">
        <v>0</v>
      </c>
      <c r="D58" s="9" t="s">
        <v>35</v>
      </c>
      <c r="E58" t="s">
        <v>27</v>
      </c>
      <c r="F58" s="9" t="str">
        <f t="shared" si="58"/>
        <v>Rules</v>
      </c>
      <c r="G58" s="9" t="str">
        <f t="shared" si="59"/>
        <v>Rules</v>
      </c>
      <c r="H58" t="s">
        <v>36</v>
      </c>
      <c r="I58" s="6" t="s">
        <v>12</v>
      </c>
      <c r="J58" t="s">
        <v>13</v>
      </c>
      <c r="K58">
        <v>0</v>
      </c>
      <c r="L58">
        <v>1</v>
      </c>
      <c r="M58" s="6" t="str">
        <f t="shared" si="49"/>
        <v>INSERT INTO `cpanel_leftmenu` ( `id_leftmenu` ,`id_parent_leftmenu` ,`has_child` ,`menu_name` ,`menu_icon` , `value_indo` ,`value_eng` , `url` , `auth` , `mobile_display`,`visible` ) VALUES ( '16005',  '16000',  '0',  'Rules',  'circle',  'Rules',  'Rules',  'admin/rule',  'admin',  'MOBILE_TOP', '0' );</v>
      </c>
      <c r="BJ58" s="3">
        <v>2.1</v>
      </c>
      <c r="BK58" t="str">
        <f t="shared" si="60"/>
        <v>Rules</v>
      </c>
    </row>
    <row r="59" spans="1:63" s="6" customFormat="1" x14ac:dyDescent="0.25">
      <c r="A59" s="6">
        <v>1100000</v>
      </c>
      <c r="B59" s="6">
        <v>0</v>
      </c>
      <c r="C59" s="6">
        <v>0</v>
      </c>
      <c r="D59" s="6" t="s">
        <v>37</v>
      </c>
      <c r="E59" s="6" t="s">
        <v>38</v>
      </c>
      <c r="F59" s="6" t="str">
        <f t="shared" si="58"/>
        <v xml:space="preserve">Logout </v>
      </c>
      <c r="G59" s="6" t="s">
        <v>37</v>
      </c>
      <c r="H59" s="6" t="s">
        <v>39</v>
      </c>
      <c r="I59" s="6" t="s">
        <v>40</v>
      </c>
      <c r="K59" s="6">
        <v>0</v>
      </c>
      <c r="L59" s="6">
        <v>1</v>
      </c>
      <c r="M59" s="6" t="str">
        <f t="shared" si="49"/>
        <v>INSERT INTO `cpanel_leftmenu` ( `id_leftmenu` ,`id_parent_leftmenu` ,`has_child` ,`menu_name` ,`menu_icon` , `value_indo` ,`value_eng` , `url` , `auth` , `mobile_display`,`visible` ) VALUES ( '1100000',  '0',  '0',  'Logout ',  'sign-out',  'Logout ',  'Logout ',  'site/logout',  'admin, member',  '', '0' );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zoomScaleNormal="100" workbookViewId="0">
      <selection activeCell="E6" sqref="E6"/>
    </sheetView>
  </sheetViews>
  <sheetFormatPr defaultRowHeight="15" x14ac:dyDescent="0.25"/>
  <cols>
    <col min="1" max="1025" width="8.5703125"/>
  </cols>
  <sheetData>
    <row r="1" spans="1:12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cpanel_leftmenu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Sinung</dc:creator>
  <dc:description/>
  <cp:lastModifiedBy>ASB1</cp:lastModifiedBy>
  <cp:revision>1</cp:revision>
  <dcterms:created xsi:type="dcterms:W3CDTF">2014-08-25T07:57:39Z</dcterms:created>
  <dcterms:modified xsi:type="dcterms:W3CDTF">2021-09-05T17:38:36Z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